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780" windowWidth="28800" windowHeight="11865"/>
  </bookViews>
  <sheets>
    <sheet name="체류자격" sheetId="1" r:id="rId1"/>
    <sheet name="전체" sheetId="2" r:id="rId2"/>
    <sheet name="Sheet5" sheetId="7" state="hidden" r:id="rId3"/>
    <sheet name="Sheet4" sheetId="6" state="hidden" r:id="rId4"/>
    <sheet name="Sheet3" sheetId="5" state="hidden" r:id="rId5"/>
    <sheet name="Sheet2" sheetId="4" state="hidden" r:id="rId6"/>
    <sheet name="Sheet1" sheetId="3" state="hidden" r:id="rId7"/>
  </sheets>
  <definedNames>
    <definedName name="_xlnm._FilterDatabase" localSheetId="6" hidden="1">Sheet1!$A$1:$O$1</definedName>
    <definedName name="_xlnm._FilterDatabase" localSheetId="5" hidden="1">Sheet2!$A$1:$B$132</definedName>
    <definedName name="_xlnm._FilterDatabase" localSheetId="3" hidden="1">Sheet4!$A$1:$C$132</definedName>
    <definedName name="_xlnm._FilterDatabase" localSheetId="2" hidden="1">Sheet5!$A$1:$C$132</definedName>
    <definedName name="_xlnm._FilterDatabase" localSheetId="1" hidden="1">전체!$F$4:$I$4</definedName>
  </definedNames>
  <calcPr calcId="162913" iterateDelta="0"/>
</workbook>
</file>

<file path=xl/calcChain.xml><?xml version="1.0" encoding="utf-8"?>
<calcChain xmlns="http://schemas.openxmlformats.org/spreadsheetml/2006/main">
  <c r="E4" i="2" l="1"/>
  <c r="C135" i="7" l="1"/>
  <c r="I2" i="4" l="1"/>
  <c r="H121" i="4"/>
  <c r="H120" i="4"/>
  <c r="H118" i="4"/>
  <c r="H113" i="4"/>
  <c r="H112" i="4"/>
  <c r="H111" i="4"/>
  <c r="H110" i="4"/>
  <c r="H109" i="4"/>
  <c r="H105" i="4"/>
  <c r="H104" i="4"/>
  <c r="H100" i="4"/>
  <c r="H99" i="4"/>
  <c r="H98" i="4"/>
  <c r="H94" i="4"/>
  <c r="H93" i="4"/>
  <c r="H92" i="4"/>
  <c r="H91" i="4"/>
  <c r="H89" i="4"/>
  <c r="H84" i="4"/>
  <c r="H83" i="4"/>
  <c r="H80" i="4"/>
  <c r="H79" i="4"/>
  <c r="H78" i="4"/>
  <c r="H77" i="4"/>
  <c r="H76" i="4"/>
  <c r="H72" i="4"/>
  <c r="H70" i="4"/>
  <c r="H69" i="4"/>
  <c r="H68" i="4"/>
  <c r="H67" i="4"/>
  <c r="H66" i="4"/>
  <c r="H64" i="4"/>
  <c r="H63" i="4"/>
  <c r="H61" i="4"/>
  <c r="H60" i="4"/>
  <c r="H59" i="4"/>
  <c r="H58" i="4"/>
  <c r="H55" i="4"/>
  <c r="H54" i="4"/>
  <c r="H53" i="4"/>
  <c r="H52" i="4"/>
  <c r="H51" i="4"/>
  <c r="H50" i="4"/>
  <c r="H49" i="4"/>
  <c r="H46" i="4"/>
  <c r="H45" i="4"/>
  <c r="H44" i="4"/>
  <c r="H43" i="4"/>
  <c r="H42" i="4"/>
  <c r="H40" i="4"/>
  <c r="H38" i="4"/>
  <c r="H37" i="4"/>
  <c r="H29" i="4"/>
  <c r="H27" i="4"/>
  <c r="H26" i="4"/>
  <c r="H25" i="4"/>
  <c r="H23" i="4"/>
  <c r="H22" i="4"/>
  <c r="H21" i="4"/>
  <c r="H20" i="4"/>
  <c r="H19" i="4"/>
  <c r="H18" i="4"/>
  <c r="H13" i="4"/>
  <c r="H12" i="4"/>
  <c r="H10" i="4"/>
  <c r="H8" i="4"/>
  <c r="H6" i="4"/>
  <c r="H5" i="4"/>
  <c r="H116" i="3" l="1"/>
  <c r="H109" i="3"/>
  <c r="H85" i="3"/>
  <c r="H84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124" i="2"/>
  <c r="H123" i="2"/>
  <c r="H121" i="2"/>
  <c r="H116" i="2"/>
  <c r="H115" i="2"/>
  <c r="H114" i="2"/>
  <c r="H113" i="2"/>
  <c r="H112" i="2"/>
  <c r="H108" i="2"/>
  <c r="H107" i="2"/>
  <c r="H103" i="2"/>
  <c r="H102" i="2"/>
  <c r="H101" i="2"/>
  <c r="H97" i="2"/>
  <c r="H96" i="2"/>
  <c r="H95" i="2"/>
  <c r="H94" i="2"/>
  <c r="H92" i="2"/>
  <c r="H87" i="2"/>
  <c r="H86" i="2"/>
  <c r="H83" i="2"/>
  <c r="H82" i="2"/>
  <c r="H81" i="2"/>
  <c r="H80" i="2"/>
  <c r="H79" i="2"/>
  <c r="H75" i="2"/>
  <c r="H73" i="2"/>
  <c r="H72" i="2"/>
  <c r="H71" i="2"/>
  <c r="H70" i="2"/>
  <c r="H69" i="2"/>
  <c r="H67" i="2"/>
  <c r="H66" i="2"/>
  <c r="H64" i="2"/>
  <c r="H63" i="2"/>
  <c r="H62" i="2"/>
  <c r="H61" i="2"/>
  <c r="H58" i="2"/>
  <c r="H57" i="2"/>
  <c r="H56" i="2"/>
  <c r="H55" i="2"/>
  <c r="H54" i="2"/>
  <c r="H53" i="2"/>
  <c r="H52" i="2"/>
  <c r="H49" i="2"/>
  <c r="H48" i="2"/>
  <c r="H47" i="2"/>
  <c r="H46" i="2"/>
  <c r="H45" i="2"/>
  <c r="H43" i="2"/>
  <c r="H41" i="2"/>
  <c r="H40" i="2"/>
  <c r="H32" i="2"/>
  <c r="H30" i="2"/>
  <c r="H29" i="2"/>
  <c r="H28" i="2"/>
  <c r="H26" i="2"/>
  <c r="H25" i="2"/>
  <c r="H24" i="2"/>
  <c r="H23" i="2"/>
  <c r="H22" i="2"/>
  <c r="H21" i="2"/>
  <c r="H16" i="2"/>
  <c r="H15" i="2"/>
  <c r="H13" i="2"/>
  <c r="H11" i="2"/>
  <c r="H9" i="2"/>
  <c r="H8" i="2"/>
  <c r="H4" i="2"/>
  <c r="E27" i="1"/>
  <c r="A22" i="1"/>
  <c r="A9" i="1"/>
  <c r="F3" i="1"/>
  <c r="E3" i="1"/>
  <c r="D3" i="1"/>
  <c r="C3" i="1"/>
  <c r="B3" i="1"/>
  <c r="A3" i="1" l="1"/>
  <c r="C4" i="1" s="1"/>
  <c r="B4" i="1" l="1"/>
  <c r="E4" i="1"/>
  <c r="F4" i="1"/>
  <c r="D4" i="1"/>
</calcChain>
</file>

<file path=xl/sharedStrings.xml><?xml version="1.0" encoding="utf-8"?>
<sst xmlns="http://schemas.openxmlformats.org/spreadsheetml/2006/main" count="801" uniqueCount="250">
  <si>
    <t>연번</t>
  </si>
  <si>
    <r>
      <t>2.</t>
    </r>
    <r>
      <rPr>
        <b/>
        <sz val="16"/>
        <color rgb="FF000000"/>
        <rFont val="한컴돋움"/>
        <family val="1"/>
        <charset val="129"/>
      </rPr>
      <t xml:space="preserve"> 체류자격별</t>
    </r>
  </si>
  <si>
    <t>스리랑카</t>
  </si>
  <si>
    <t>말레이시아</t>
  </si>
  <si>
    <t>아일랜드</t>
  </si>
  <si>
    <t>30-39세</t>
  </si>
  <si>
    <t>60세이상</t>
  </si>
  <si>
    <t>카자흐스탄</t>
  </si>
  <si>
    <t>파키스탄</t>
  </si>
  <si>
    <t>D-10</t>
  </si>
  <si>
    <t>노르웨이</t>
  </si>
  <si>
    <t>불가리아</t>
  </si>
  <si>
    <t>파라과이</t>
  </si>
  <si>
    <t>F-5-2</t>
  </si>
  <si>
    <t>여(女)</t>
  </si>
  <si>
    <t>러시아(연방)</t>
  </si>
  <si>
    <t>시에라리온</t>
  </si>
  <si>
    <t>F-6-1~3</t>
  </si>
  <si>
    <t>아제르바이잔</t>
  </si>
  <si>
    <t>루마니아</t>
  </si>
  <si>
    <t>남(男)</t>
  </si>
  <si>
    <t>방글라데시</t>
  </si>
  <si>
    <t>우즈베키스탄</t>
  </si>
  <si>
    <t>오스트레일리아</t>
  </si>
  <si>
    <t>F-1-4</t>
  </si>
  <si>
    <t>크로아티아</t>
  </si>
  <si>
    <t>F-2-1</t>
  </si>
  <si>
    <t>캄보디아</t>
  </si>
  <si>
    <t>국  명</t>
  </si>
  <si>
    <t>에스토니아</t>
  </si>
  <si>
    <t>키르기즈</t>
  </si>
  <si>
    <t>우크라이나</t>
  </si>
  <si>
    <t>세르비아</t>
  </si>
  <si>
    <t>볼리비아</t>
  </si>
  <si>
    <t>○ 세부사항</t>
  </si>
  <si>
    <t>40-49세</t>
  </si>
  <si>
    <t>뉴질랜드</t>
  </si>
  <si>
    <t>네덜란드</t>
  </si>
  <si>
    <t>라트비아</t>
  </si>
  <si>
    <t>20-29세</t>
  </si>
  <si>
    <t>싱가포르</t>
  </si>
  <si>
    <t>구  분</t>
  </si>
  <si>
    <t>리투아니아</t>
  </si>
  <si>
    <t>결혼
이민자</t>
  </si>
  <si>
    <t>인도네시아</t>
  </si>
  <si>
    <t>이탈리아</t>
  </si>
  <si>
    <t>타지키스탄</t>
  </si>
  <si>
    <t>쿠웨이트</t>
  </si>
  <si>
    <t>외국인
근로자</t>
  </si>
  <si>
    <t>D-4-1</t>
  </si>
  <si>
    <t>엘살바도르</t>
  </si>
  <si>
    <t>아이슬란드</t>
  </si>
  <si>
    <t>오스트리아</t>
  </si>
  <si>
    <t>0-19세</t>
  </si>
  <si>
    <t>모리타니</t>
  </si>
  <si>
    <t>에콰도르</t>
  </si>
  <si>
    <t>에티오피아</t>
  </si>
  <si>
    <t>E-10</t>
  </si>
  <si>
    <t>브루나이</t>
  </si>
  <si>
    <t>영국외지민</t>
  </si>
  <si>
    <t>베네수엘라</t>
  </si>
  <si>
    <t>탄자니아</t>
  </si>
  <si>
    <t>E-0B</t>
  </si>
  <si>
    <t>짐바브웨</t>
  </si>
  <si>
    <t>포르투갈</t>
  </si>
  <si>
    <t>알바니아</t>
  </si>
  <si>
    <t>사우디아라비아</t>
  </si>
  <si>
    <t>코트디부아르</t>
  </si>
  <si>
    <t>팔레스타인</t>
  </si>
  <si>
    <t>E-0A</t>
  </si>
  <si>
    <t>아르헨티나</t>
  </si>
  <si>
    <t>벨로루시</t>
  </si>
  <si>
    <t>예멘공화국</t>
  </si>
  <si>
    <t>50-59세</t>
  </si>
  <si>
    <t>콜롬비아</t>
  </si>
  <si>
    <t>소말리아</t>
  </si>
  <si>
    <t>코스타리카</t>
  </si>
  <si>
    <t>나이지리아</t>
  </si>
  <si>
    <t>슬로베니아</t>
  </si>
  <si>
    <t>그루지야</t>
  </si>
  <si>
    <t>3. 연령별 현황</t>
  </si>
  <si>
    <t>4. 성별 현황</t>
  </si>
  <si>
    <t>미등록국가(키프로스)</t>
  </si>
  <si>
    <t>미등록국가(아이티)</t>
  </si>
  <si>
    <t>미등록국가(이라크)</t>
  </si>
  <si>
    <t>미등록국가(조지아)</t>
  </si>
  <si>
    <t>미등록국가(튀르키예)</t>
  </si>
  <si>
    <t>티모르민주공화국</t>
  </si>
  <si>
    <t>트리니다드토바고</t>
  </si>
  <si>
    <t>미등록국가(피지)</t>
  </si>
  <si>
    <t>미등록국가(리비아)</t>
  </si>
  <si>
    <t>남아프리카공화국</t>
  </si>
  <si>
    <t>미등록국가(말리)</t>
  </si>
  <si>
    <t>보스니아헤르체고비나</t>
  </si>
  <si>
    <r>
      <t>콩</t>
    </r>
    <r>
      <rPr>
        <sz val="11"/>
        <color rgb="FF000000"/>
        <rFont val="바탕체"/>
        <family val="1"/>
        <charset val="129"/>
      </rPr>
      <t>고</t>
    </r>
  </si>
  <si>
    <t>미얀마</t>
  </si>
  <si>
    <t>F-5</t>
  </si>
  <si>
    <t>튀니지</t>
  </si>
  <si>
    <t>D-1</t>
  </si>
  <si>
    <t>G-1</t>
  </si>
  <si>
    <t>E-2</t>
  </si>
  <si>
    <t>캐나다</t>
  </si>
  <si>
    <t>E-7</t>
  </si>
  <si>
    <t>폴란드</t>
  </si>
  <si>
    <t>유학생</t>
  </si>
  <si>
    <t>E-9</t>
  </si>
  <si>
    <t>이집트</t>
  </si>
  <si>
    <t>E-6</t>
  </si>
  <si>
    <t>스페인</t>
  </si>
  <si>
    <t>F-3</t>
  </si>
  <si>
    <t>D-3</t>
  </si>
  <si>
    <t>D-2</t>
  </si>
  <si>
    <t>프랑스</t>
  </si>
  <si>
    <t>D-6</t>
  </si>
  <si>
    <t>사업</t>
  </si>
  <si>
    <t> </t>
  </si>
  <si>
    <t>D-9</t>
  </si>
  <si>
    <t>벨기에</t>
  </si>
  <si>
    <t>계</t>
  </si>
  <si>
    <t>일반</t>
  </si>
  <si>
    <t>예술</t>
  </si>
  <si>
    <t>종교</t>
  </si>
  <si>
    <t>거주</t>
  </si>
  <si>
    <t>F-1</t>
  </si>
  <si>
    <t>구직</t>
  </si>
  <si>
    <t>어학</t>
  </si>
  <si>
    <t>모로코</t>
  </si>
  <si>
    <t>그리스</t>
  </si>
  <si>
    <t>무역</t>
  </si>
  <si>
    <t>F-2</t>
  </si>
  <si>
    <t>브라질</t>
  </si>
  <si>
    <t>유학</t>
  </si>
  <si>
    <t>D-8</t>
  </si>
  <si>
    <t>H-1</t>
  </si>
  <si>
    <t>덴마크</t>
  </si>
  <si>
    <t>스웨덴</t>
  </si>
  <si>
    <t>특정</t>
  </si>
  <si>
    <t>F-4</t>
  </si>
  <si>
    <t>H-2</t>
  </si>
  <si>
    <t>기타</t>
  </si>
  <si>
    <t>D-7</t>
  </si>
  <si>
    <t>문화</t>
  </si>
  <si>
    <t>D-4</t>
  </si>
  <si>
    <t>기술</t>
  </si>
  <si>
    <t>기업</t>
  </si>
  <si>
    <t>주재</t>
  </si>
  <si>
    <t>어</t>
  </si>
  <si>
    <t>국민의</t>
  </si>
  <si>
    <t>연구</t>
  </si>
  <si>
    <t>E-4</t>
  </si>
  <si>
    <t>영주</t>
  </si>
  <si>
    <t>E-3</t>
  </si>
  <si>
    <t>내항</t>
  </si>
  <si>
    <t>관광</t>
  </si>
  <si>
    <t>남구</t>
  </si>
  <si>
    <t>동반</t>
  </si>
  <si>
    <t>취업</t>
  </si>
  <si>
    <t>투자</t>
  </si>
  <si>
    <t>경영</t>
  </si>
  <si>
    <t>동거</t>
  </si>
  <si>
    <t>동 구</t>
  </si>
  <si>
    <t>재외</t>
  </si>
  <si>
    <t>북구</t>
  </si>
  <si>
    <t>교수</t>
  </si>
  <si>
    <t>방문</t>
  </si>
  <si>
    <t>E-8</t>
  </si>
  <si>
    <t>활동</t>
  </si>
  <si>
    <t> 계</t>
  </si>
  <si>
    <t>회화</t>
  </si>
  <si>
    <t>결혼</t>
  </si>
  <si>
    <t>E-1</t>
  </si>
  <si>
    <t>울주군</t>
  </si>
  <si>
    <t>연수</t>
  </si>
  <si>
    <t>흥행</t>
  </si>
  <si>
    <t>선원</t>
  </si>
  <si>
    <t>비전문</t>
  </si>
  <si>
    <t>지도</t>
  </si>
  <si>
    <t>F-6</t>
  </si>
  <si>
    <t>이란</t>
  </si>
  <si>
    <t>타이</t>
  </si>
  <si>
    <t>핀란드</t>
  </si>
  <si>
    <t>미국</t>
  </si>
  <si>
    <t>북 구</t>
  </si>
  <si>
    <t>이민</t>
  </si>
  <si>
    <t>체코</t>
  </si>
  <si>
    <t>쿠바</t>
  </si>
  <si>
    <t>몽골</t>
  </si>
  <si>
    <t>오만</t>
  </si>
  <si>
    <t>구 분</t>
  </si>
  <si>
    <t>가봉</t>
  </si>
  <si>
    <t>UAE</t>
  </si>
  <si>
    <t>세네갈</t>
  </si>
  <si>
    <t>비율</t>
  </si>
  <si>
    <t>카타르</t>
  </si>
  <si>
    <t>동구</t>
  </si>
  <si>
    <t>무국적</t>
  </si>
  <si>
    <t>터키</t>
  </si>
  <si>
    <t>타이완</t>
  </si>
  <si>
    <t>중구</t>
  </si>
  <si>
    <t>네팔</t>
  </si>
  <si>
    <t>남 구</t>
  </si>
  <si>
    <t>영국</t>
  </si>
  <si>
    <t>일본</t>
  </si>
  <si>
    <t>배우자</t>
  </si>
  <si>
    <t>인도</t>
  </si>
  <si>
    <t>총계</t>
  </si>
  <si>
    <t>중 구</t>
  </si>
  <si>
    <t>독일</t>
  </si>
  <si>
    <t>중국</t>
  </si>
  <si>
    <t>동포</t>
  </si>
  <si>
    <t>베트남</t>
  </si>
  <si>
    <t>앙골라</t>
  </si>
  <si>
    <t>스위스</t>
  </si>
  <si>
    <t>우간다</t>
  </si>
  <si>
    <t>알제리</t>
  </si>
  <si>
    <t>요르단</t>
  </si>
  <si>
    <t>케냐</t>
  </si>
  <si>
    <t>헝가리</t>
  </si>
  <si>
    <t>카메룬</t>
  </si>
  <si>
    <t>페루</t>
  </si>
  <si>
    <t>칠레</t>
  </si>
  <si>
    <t>파나마</t>
  </si>
  <si>
    <t>르완다</t>
  </si>
  <si>
    <t>셰이셀</t>
  </si>
  <si>
    <t>필리핀</t>
  </si>
  <si>
    <t>몰도바</t>
  </si>
  <si>
    <t>홍콩</t>
  </si>
  <si>
    <t>시리아</t>
  </si>
  <si>
    <t>멕시코</t>
  </si>
  <si>
    <t>레바논</t>
  </si>
  <si>
    <t>가나</t>
  </si>
  <si>
    <t>부룬디</t>
  </si>
  <si>
    <t>잠비아</t>
  </si>
  <si>
    <t>기니</t>
  </si>
  <si>
    <t>라오스</t>
  </si>
  <si>
    <t>미등록국가(투르크메니스탄)</t>
  </si>
  <si>
    <t>미등록국가(몬테네그로)</t>
  </si>
  <si>
    <t>미등록국가(아프가니스탄)</t>
  </si>
  <si>
    <t>연번</t>
    <phoneticPr fontId="26" type="noConversion"/>
  </si>
  <si>
    <t>국가</t>
    <phoneticPr fontId="26" type="noConversion"/>
  </si>
  <si>
    <t>수</t>
    <phoneticPr fontId="26" type="noConversion"/>
  </si>
  <si>
    <t>=sum(E2:E131)</t>
    <phoneticPr fontId="26" type="noConversion"/>
  </si>
  <si>
    <t>콩고</t>
  </si>
  <si>
    <t>미등록국가(라이베리아)</t>
    <phoneticPr fontId="26" type="noConversion"/>
  </si>
  <si>
    <t>미등록국가(리비아)</t>
    <phoneticPr fontId="26" type="noConversion"/>
  </si>
  <si>
    <t>미등록국가(벨라루스)</t>
    <phoneticPr fontId="26" type="noConversion"/>
  </si>
  <si>
    <t>미등록국가(한국계러시아인)</t>
    <phoneticPr fontId="26" type="noConversion"/>
  </si>
  <si>
    <t>미등록국가(피지)</t>
    <phoneticPr fontId="26" type="noConversion"/>
  </si>
  <si>
    <t>등록외국인 현황(3월)</t>
    <phoneticPr fontId="26" type="noConversion"/>
  </si>
  <si>
    <t>미등록국가(키프로스)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</si>
</sst>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_ "/>
    <numFmt numFmtId="178" formatCode="0_ "/>
    <numFmt numFmtId="179" formatCode="#,##0_);[Red]\(#,##0\)"/>
  </numFmts>
  <fonts count="28" x14ac:knownFonts="1">
    <font>
      <sz val="11"/>
      <color rgb="FF000000"/>
      <name val="맑은 고딕"/>
    </font>
    <font>
      <sz val="11"/>
      <color rgb="FF000000"/>
      <name val="Calibri"/>
      <family val="2"/>
    </font>
    <font>
      <sz val="11"/>
      <color rgb="FF000000"/>
      <name val="한컴돋움"/>
      <family val="3"/>
      <charset val="129"/>
    </font>
    <font>
      <b/>
      <sz val="11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1"/>
      <color rgb="FFC00000"/>
      <name val="바탕체"/>
      <family val="1"/>
      <charset val="129"/>
    </font>
    <font>
      <b/>
      <sz val="11"/>
      <color rgb="FFED7D31"/>
      <name val="바탕체"/>
      <family val="1"/>
      <charset val="129"/>
    </font>
    <font>
      <b/>
      <sz val="16"/>
      <color rgb="FF000000"/>
      <name val="한컴돋움"/>
      <family val="1"/>
      <charset val="129"/>
    </font>
    <font>
      <sz val="16"/>
      <color rgb="FF000000"/>
      <name val="한컴돋움"/>
      <family val="1"/>
      <charset val="129"/>
    </font>
    <font>
      <sz val="11.65"/>
      <color rgb="FF000000"/>
      <name val="바탕체"/>
      <family val="1"/>
      <charset val="129"/>
    </font>
    <font>
      <b/>
      <sz val="11.65"/>
      <color rgb="FF000000"/>
      <name val="바탕체"/>
      <family val="1"/>
      <charset val="129"/>
    </font>
    <font>
      <sz val="10.8"/>
      <color rgb="FF000000"/>
      <name val="바탕체"/>
      <family val="1"/>
      <charset val="129"/>
    </font>
    <font>
      <b/>
      <sz val="20"/>
      <color rgb="FF000000"/>
      <name val="휴먼엑스포"/>
      <family val="1"/>
      <charset val="129"/>
    </font>
    <font>
      <sz val="9"/>
      <color rgb="FF000000"/>
      <name val="굴림"/>
      <family val="3"/>
      <charset val="129"/>
    </font>
    <font>
      <sz val="9"/>
      <color rgb="FFED7D31"/>
      <name val="굴림"/>
      <family val="3"/>
      <charset val="129"/>
    </font>
    <font>
      <b/>
      <i/>
      <sz val="11"/>
      <color rgb="FF5B9BD5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B0F0"/>
      <name val="바탕체"/>
      <family val="1"/>
      <charset val="129"/>
    </font>
    <font>
      <sz val="10"/>
      <color rgb="FF000000"/>
      <name val="새굴림"/>
      <family val="1"/>
      <charset val="129"/>
    </font>
    <font>
      <sz val="10"/>
      <color rgb="FF000000"/>
      <name val="바탕체"/>
      <family val="1"/>
      <charset val="129"/>
    </font>
    <font>
      <i/>
      <sz val="11"/>
      <color rgb="FF5B9BD5"/>
      <name val="바탕체"/>
      <family val="1"/>
      <charset val="129"/>
    </font>
    <font>
      <b/>
      <sz val="15"/>
      <color rgb="FF000000"/>
      <name val="휴먼엑스포"/>
      <family val="1"/>
      <charset val="129"/>
    </font>
    <font>
      <b/>
      <sz val="14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F9D3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2D5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2" fillId="2" borderId="0" xfId="0" applyNumberFormat="1" applyFont="1" applyFill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>
      <alignment vertical="center"/>
    </xf>
    <xf numFmtId="43" fontId="5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5" fillId="9" borderId="0" xfId="0" applyNumberFormat="1" applyFont="1" applyFill="1" applyAlignment="1">
      <alignment horizontal="center" vertical="center"/>
    </xf>
    <xf numFmtId="0" fontId="5" fillId="8" borderId="0" xfId="0" applyNumberFormat="1" applyFont="1" applyFill="1" applyAlignment="1">
      <alignment horizontal="center" vertical="center"/>
    </xf>
    <xf numFmtId="0" fontId="5" fillId="6" borderId="0" xfId="0" applyNumberFormat="1" applyFont="1" applyFill="1" applyAlignment="1">
      <alignment horizontal="center" vertical="center"/>
    </xf>
    <xf numFmtId="0" fontId="5" fillId="10" borderId="0" xfId="0" applyNumberFormat="1" applyFont="1" applyFill="1" applyAlignment="1">
      <alignment horizontal="center" vertical="center"/>
    </xf>
    <xf numFmtId="0" fontId="5" fillId="7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Border="1">
      <alignment vertical="center"/>
    </xf>
    <xf numFmtId="0" fontId="5" fillId="8" borderId="0" xfId="0" applyNumberFormat="1" applyFont="1" applyFill="1" applyBorder="1" applyAlignment="1">
      <alignment horizontal="center" vertical="center"/>
    </xf>
    <xf numFmtId="0" fontId="5" fillId="11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10" fillId="2" borderId="0" xfId="0" applyNumberFormat="1" applyFont="1" applyFill="1">
      <alignment vertical="center"/>
    </xf>
    <xf numFmtId="41" fontId="5" fillId="0" borderId="0" xfId="1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41" fontId="3" fillId="2" borderId="5" xfId="1" applyNumberFormat="1" applyFont="1" applyFill="1" applyBorder="1">
      <alignment vertical="center"/>
    </xf>
    <xf numFmtId="41" fontId="5" fillId="12" borderId="6" xfId="1" applyNumberFormat="1" applyFont="1" applyFill="1" applyBorder="1">
      <alignment vertical="center"/>
    </xf>
    <xf numFmtId="41" fontId="5" fillId="12" borderId="7" xfId="1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177" fontId="5" fillId="2" borderId="10" xfId="0" applyNumberFormat="1" applyFont="1" applyFill="1" applyBorder="1">
      <alignment vertical="center"/>
    </xf>
    <xf numFmtId="177" fontId="5" fillId="2" borderId="0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41" fontId="5" fillId="2" borderId="0" xfId="1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3" fillId="0" borderId="1" xfId="1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177" fontId="5" fillId="2" borderId="1" xfId="0" applyNumberFormat="1" applyFont="1" applyFill="1" applyBorder="1">
      <alignment vertical="center"/>
    </xf>
    <xf numFmtId="0" fontId="14" fillId="2" borderId="0" xfId="0" applyNumberFormat="1" applyFont="1" applyFill="1" applyBorder="1" applyAlignment="1">
      <alignment horizontal="center" vertical="center" wrapText="1"/>
    </xf>
    <xf numFmtId="0" fontId="0" fillId="11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41" fontId="3" fillId="12" borderId="12" xfId="1" applyNumberFormat="1" applyFont="1" applyFill="1" applyBorder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>
      <alignment vertical="center"/>
    </xf>
    <xf numFmtId="3" fontId="3" fillId="0" borderId="13" xfId="0" applyNumberFormat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3" fontId="3" fillId="0" borderId="14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horizontal="center" vertical="center" wrapText="1"/>
    </xf>
    <xf numFmtId="178" fontId="15" fillId="0" borderId="0" xfId="0" applyNumberFormat="1" applyFont="1" applyFill="1" applyBorder="1" applyAlignment="1">
      <alignment horizontal="center" vertical="center" wrapText="1"/>
    </xf>
    <xf numFmtId="41" fontId="5" fillId="8" borderId="0" xfId="1" applyNumberFormat="1" applyFont="1" applyFill="1" applyBorder="1" applyAlignment="1">
      <alignment horizontal="center" vertical="center" wrapText="1"/>
    </xf>
    <xf numFmtId="41" fontId="5" fillId="4" borderId="0" xfId="1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vertical="center" wrapText="1"/>
    </xf>
    <xf numFmtId="49" fontId="15" fillId="0" borderId="0" xfId="0" applyNumberFormat="1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49" fontId="16" fillId="0" borderId="0" xfId="0" applyNumberFormat="1" applyFont="1" applyFill="1" applyBorder="1" applyAlignment="1">
      <alignment vertical="center" wrapText="1"/>
    </xf>
    <xf numFmtId="41" fontId="17" fillId="12" borderId="0" xfId="1" applyNumberFormat="1" applyFont="1" applyFill="1" applyBorder="1" applyAlignment="1">
      <alignment horizontal="center" vertical="center"/>
    </xf>
    <xf numFmtId="41" fontId="18" fillId="12" borderId="11" xfId="1" applyNumberFormat="1" applyFont="1" applyFill="1" applyBorder="1">
      <alignment vertical="center"/>
    </xf>
    <xf numFmtId="0" fontId="5" fillId="13" borderId="15" xfId="0" applyNumberFormat="1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19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 wrapText="1"/>
    </xf>
    <xf numFmtId="41" fontId="5" fillId="2" borderId="1" xfId="1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 wrapText="1"/>
    </xf>
    <xf numFmtId="41" fontId="3" fillId="2" borderId="0" xfId="1" applyNumberFormat="1" applyFont="1" applyFill="1" applyAlignment="1">
      <alignment horizontal="center" vertical="center"/>
    </xf>
    <xf numFmtId="0" fontId="20" fillId="2" borderId="16" xfId="0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41" fontId="22" fillId="12" borderId="0" xfId="1" applyNumberFormat="1" applyFont="1" applyFill="1" applyBorder="1" applyAlignment="1">
      <alignment horizontal="center" vertical="center"/>
    </xf>
    <xf numFmtId="41" fontId="13" fillId="0" borderId="1" xfId="1" applyNumberFormat="1" applyFont="1" applyFill="1" applyBorder="1" applyAlignment="1">
      <alignment horizontal="right" vertical="center" wrapText="1"/>
    </xf>
    <xf numFmtId="3" fontId="5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right" vertical="center" wrapText="1"/>
    </xf>
    <xf numFmtId="0" fontId="3" fillId="12" borderId="17" xfId="0" applyNumberFormat="1" applyFont="1" applyFill="1" applyBorder="1" applyAlignment="1">
      <alignment horizontal="center" vertical="center"/>
    </xf>
    <xf numFmtId="0" fontId="5" fillId="14" borderId="18" xfId="0" applyNumberFormat="1" applyFont="1" applyFill="1" applyBorder="1" applyAlignment="1">
      <alignment horizontal="center" vertical="center"/>
    </xf>
    <xf numFmtId="0" fontId="5" fillId="14" borderId="19" xfId="0" applyNumberFormat="1" applyFont="1" applyFill="1" applyBorder="1" applyAlignment="1">
      <alignment horizontal="center" vertical="center"/>
    </xf>
    <xf numFmtId="0" fontId="0" fillId="6" borderId="20" xfId="0" applyNumberFormat="1" applyFill="1" applyBorder="1" applyAlignment="1">
      <alignment vertical="center"/>
    </xf>
    <xf numFmtId="0" fontId="3" fillId="15" borderId="21" xfId="0" applyNumberFormat="1" applyFont="1" applyFill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  <xf numFmtId="0" fontId="0" fillId="0" borderId="22" xfId="0" applyNumberFormat="1" applyBorder="1">
      <alignment vertical="center"/>
    </xf>
    <xf numFmtId="41" fontId="3" fillId="6" borderId="1" xfId="1" applyNumberFormat="1" applyFont="1" applyFill="1" applyBorder="1" applyAlignment="1">
      <alignment vertical="center"/>
    </xf>
    <xf numFmtId="41" fontId="3" fillId="0" borderId="23" xfId="1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1" fontId="3" fillId="12" borderId="11" xfId="1" applyNumberFormat="1" applyFont="1" applyFill="1" applyBorder="1">
      <alignment vertical="center"/>
    </xf>
    <xf numFmtId="0" fontId="0" fillId="6" borderId="1" xfId="0" applyNumberForma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41" fontId="3" fillId="6" borderId="1" xfId="1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21" fillId="2" borderId="24" xfId="0" applyNumberFormat="1" applyFont="1" applyFill="1" applyBorder="1" applyAlignment="1">
      <alignment horizontal="center" vertical="center"/>
    </xf>
    <xf numFmtId="41" fontId="3" fillId="0" borderId="25" xfId="1" applyNumberFormat="1" applyFont="1" applyFill="1" applyBorder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11" xfId="0" applyNumberFormat="1" applyBorder="1">
      <alignment vertical="center"/>
    </xf>
    <xf numFmtId="41" fontId="3" fillId="0" borderId="27" xfId="1" applyNumberFormat="1" applyFont="1" applyFill="1" applyBorder="1">
      <alignment vertical="center"/>
    </xf>
    <xf numFmtId="41" fontId="0" fillId="0" borderId="26" xfId="0" applyNumberFormat="1" applyFill="1" applyBorder="1">
      <alignment vertical="center"/>
    </xf>
    <xf numFmtId="41" fontId="18" fillId="12" borderId="12" xfId="1" applyNumberFormat="1" applyFont="1" applyFill="1" applyBorder="1">
      <alignment vertical="center"/>
    </xf>
    <xf numFmtId="41" fontId="3" fillId="0" borderId="23" xfId="1" applyNumberFormat="1" applyFont="1" applyFill="1" applyBorder="1" applyAlignment="1">
      <alignment horizontal="center" vertical="center"/>
    </xf>
    <xf numFmtId="41" fontId="0" fillId="0" borderId="0" xfId="0" applyNumberFormat="1" applyFill="1" applyBorder="1">
      <alignment vertical="center"/>
    </xf>
    <xf numFmtId="0" fontId="14" fillId="2" borderId="0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21" fillId="2" borderId="28" xfId="0" applyNumberFormat="1" applyFont="1" applyFill="1" applyBorder="1" applyAlignment="1">
      <alignment horizontal="center" vertical="center"/>
    </xf>
    <xf numFmtId="41" fontId="3" fillId="0" borderId="29" xfId="1" applyNumberFormat="1" applyFont="1" applyFill="1" applyBorder="1">
      <alignment vertical="center"/>
    </xf>
    <xf numFmtId="0" fontId="0" fillId="0" borderId="15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30" xfId="0" applyNumberFormat="1" applyBorder="1" applyAlignment="1">
      <alignment vertical="center"/>
    </xf>
    <xf numFmtId="0" fontId="0" fillId="0" borderId="31" xfId="0" applyNumberFormat="1" applyBorder="1">
      <alignment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26" xfId="0" applyNumberFormat="1" applyFont="1" applyFill="1" applyBorder="1" applyAlignment="1">
      <alignment horizontal="center" vertical="center"/>
    </xf>
    <xf numFmtId="0" fontId="21" fillId="2" borderId="30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0" fillId="0" borderId="26" xfId="0" applyNumberFormat="1" applyBorder="1">
      <alignment vertical="center"/>
    </xf>
    <xf numFmtId="0" fontId="0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41" fontId="0" fillId="0" borderId="0" xfId="0" applyNumberFormat="1" applyFill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 applyProtection="1">
      <alignment horizontal="right" vertical="center" wrapText="1"/>
    </xf>
    <xf numFmtId="179" fontId="13" fillId="12" borderId="1" xfId="0" applyNumberFormat="1" applyFont="1" applyFill="1" applyBorder="1" applyAlignment="1" applyProtection="1">
      <alignment horizontal="right" vertical="center" wrapText="1"/>
    </xf>
    <xf numFmtId="0" fontId="25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1" fillId="2" borderId="33" xfId="0" applyNumberFormat="1" applyFont="1" applyFill="1" applyBorder="1" applyAlignment="1">
      <alignment horizontal="center" vertical="center"/>
    </xf>
    <xf numFmtId="0" fontId="21" fillId="0" borderId="34" xfId="0" applyNumberFormat="1" applyFont="1" applyFill="1" applyBorder="1" applyAlignment="1">
      <alignment horizontal="center" vertical="center"/>
    </xf>
    <xf numFmtId="41" fontId="3" fillId="0" borderId="35" xfId="1" applyNumberFormat="1" applyFont="1" applyFill="1" applyBorder="1">
      <alignment vertical="center"/>
    </xf>
    <xf numFmtId="0" fontId="0" fillId="0" borderId="36" xfId="0" applyNumberFormat="1" applyBorder="1">
      <alignment vertical="center"/>
    </xf>
    <xf numFmtId="0" fontId="0" fillId="0" borderId="37" xfId="0" applyNumberFormat="1" applyBorder="1">
      <alignment vertical="center"/>
    </xf>
    <xf numFmtId="41" fontId="3" fillId="0" borderId="38" xfId="1" applyNumberFormat="1" applyFont="1" applyFill="1" applyBorder="1">
      <alignment vertical="center"/>
    </xf>
    <xf numFmtId="0" fontId="27" fillId="0" borderId="0" xfId="0" applyNumberFormat="1" applyFont="1" applyAlignment="1">
      <alignment horizontal="center" vertical="center" wrapText="1"/>
    </xf>
    <xf numFmtId="0" fontId="0" fillId="0" borderId="39" xfId="0" applyNumberFormat="1" applyBorder="1" applyAlignment="1">
      <alignment vertical="center"/>
    </xf>
    <xf numFmtId="0" fontId="0" fillId="0" borderId="39" xfId="0" applyNumberFormat="1" applyBorder="1">
      <alignment vertical="center"/>
    </xf>
    <xf numFmtId="41" fontId="3" fillId="0" borderId="40" xfId="1" applyNumberFormat="1" applyFont="1" applyFill="1" applyBorder="1">
      <alignment vertical="center"/>
    </xf>
    <xf numFmtId="0" fontId="5" fillId="16" borderId="1" xfId="0" applyNumberFormat="1" applyFont="1" applyFill="1" applyBorder="1" applyAlignment="1">
      <alignment horizontal="center" vertical="center"/>
    </xf>
    <xf numFmtId="41" fontId="3" fillId="16" borderId="23" xfId="1" applyNumberFormat="1" applyFont="1" applyFill="1" applyBorder="1">
      <alignment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0" fontId="24" fillId="2" borderId="0" xfId="0" applyNumberFormat="1" applyFont="1" applyFill="1" applyBorder="1" applyAlignment="1">
      <alignment horizontal="left" vertical="center"/>
    </xf>
    <xf numFmtId="41" fontId="7" fillId="2" borderId="0" xfId="1" applyNumberFormat="1" applyFont="1" applyFill="1" applyBorder="1" applyAlignment="1">
      <alignment horizontal="left" vertical="center"/>
    </xf>
    <xf numFmtId="0" fontId="9" fillId="0" borderId="32" xfId="0" applyNumberFormat="1" applyFont="1" applyBorder="1" applyAlignment="1">
      <alignment horizontal="left" vertical="center"/>
    </xf>
    <xf numFmtId="0" fontId="12" fillId="3" borderId="11" xfId="0" applyNumberFormat="1" applyFont="1" applyFill="1" applyBorder="1" applyAlignment="1">
      <alignment horizontal="center" vertical="center" wrapText="1"/>
    </xf>
    <xf numFmtId="0" fontId="12" fillId="3" borderId="15" xfId="0" applyNumberFormat="1" applyFont="1" applyFill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0" fontId="23" fillId="2" borderId="0" xfId="0" applyNumberFormat="1" applyFont="1" applyFill="1" applyBorder="1" applyAlignment="1">
      <alignment horizontal="center" vertical="center" wrapText="1"/>
    </xf>
  </cellXfs>
  <cellStyles count="3">
    <cellStyle name="쉼표 [0] 2" xfId="1"/>
    <cellStyle name="표준" xfId="0" builtinId="0"/>
    <cellStyle name="표준_체류자격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4"/>
  <sheetViews>
    <sheetView tabSelected="1" zoomScale="90" zoomScaleNormal="90" zoomScaleSheetLayoutView="75" workbookViewId="0">
      <selection activeCell="H2" sqref="H2"/>
    </sheetView>
  </sheetViews>
  <sheetFormatPr defaultColWidth="9" defaultRowHeight="16.5" x14ac:dyDescent="0.3"/>
  <cols>
    <col min="1" max="1" width="10.875" customWidth="1"/>
    <col min="2" max="2" width="9" bestFit="1" customWidth="1"/>
    <col min="3" max="3" width="10.5" customWidth="1"/>
    <col min="4" max="4" width="10.125" customWidth="1"/>
    <col min="5" max="5" width="9.5" bestFit="1" customWidth="1"/>
    <col min="6" max="6" width="9.625" bestFit="1" customWidth="1"/>
    <col min="7" max="7" width="9" bestFit="1" customWidth="1"/>
    <col min="8" max="8" width="9.625" bestFit="1" customWidth="1"/>
    <col min="9" max="10" width="9" bestFit="1" customWidth="1"/>
    <col min="11" max="11" width="9.625" bestFit="1" customWidth="1"/>
    <col min="13" max="13" width="9" bestFit="1" customWidth="1"/>
  </cols>
  <sheetData>
    <row r="1" spans="1:13" ht="20.25" x14ac:dyDescent="0.3">
      <c r="A1" s="153" t="s">
        <v>1</v>
      </c>
      <c r="B1" s="153"/>
      <c r="C1" s="153"/>
      <c r="D1" s="153"/>
      <c r="E1" s="153"/>
      <c r="F1" s="153"/>
      <c r="G1" s="153"/>
      <c r="H1" s="153"/>
      <c r="I1" s="153"/>
      <c r="J1" s="153"/>
      <c r="K1" s="1"/>
      <c r="L1" s="1"/>
      <c r="M1" s="1"/>
    </row>
    <row r="2" spans="1:13" ht="28.5" x14ac:dyDescent="0.3">
      <c r="A2" s="2" t="s">
        <v>118</v>
      </c>
      <c r="B2" s="3" t="s">
        <v>48</v>
      </c>
      <c r="C2" s="4" t="s">
        <v>43</v>
      </c>
      <c r="D2" s="5" t="s">
        <v>104</v>
      </c>
      <c r="E2" s="6" t="s">
        <v>114</v>
      </c>
      <c r="F2" s="7" t="s">
        <v>139</v>
      </c>
      <c r="G2" s="8"/>
      <c r="H2" s="8"/>
      <c r="I2" s="8"/>
      <c r="J2" s="8"/>
      <c r="K2" s="9"/>
      <c r="L2" s="9"/>
      <c r="M2" s="8"/>
    </row>
    <row r="3" spans="1:13" x14ac:dyDescent="0.3">
      <c r="A3" s="75">
        <f>SUM(B3:F3)</f>
        <v>11157</v>
      </c>
      <c r="B3" s="76">
        <f>A13+B13+C13+D13+E13+F13+H13+I13+J13+K13+M17</f>
        <v>7226</v>
      </c>
      <c r="C3" s="76">
        <f>D17+H17+I17+J17</f>
        <v>986</v>
      </c>
      <c r="D3" s="76">
        <f>C9+E9+F9</f>
        <v>169</v>
      </c>
      <c r="E3" s="77">
        <f>H9+I9+J9</f>
        <v>318</v>
      </c>
      <c r="F3" s="78">
        <f>B9+D9+G9+K9+A17+B17+C17+E17+F17+G17+K17+L17</f>
        <v>2458</v>
      </c>
      <c r="G3" s="8"/>
      <c r="H3" s="8"/>
      <c r="I3" s="8"/>
      <c r="J3" s="8"/>
      <c r="K3" s="8"/>
      <c r="L3" s="8"/>
      <c r="M3" s="8"/>
    </row>
    <row r="4" spans="1:13" x14ac:dyDescent="0.3">
      <c r="A4" s="79">
        <v>100</v>
      </c>
      <c r="B4" s="80">
        <f>B3/$A$3*100</f>
        <v>64.766514295957705</v>
      </c>
      <c r="C4" s="80">
        <f t="shared" ref="C4:F4" si="0">C3/$A$3*100</f>
        <v>8.8375011203728615</v>
      </c>
      <c r="D4" s="80">
        <f t="shared" si="0"/>
        <v>1.5147441068387559</v>
      </c>
      <c r="E4" s="80">
        <f t="shared" si="0"/>
        <v>2.8502285560634579</v>
      </c>
      <c r="F4" s="80">
        <f t="shared" si="0"/>
        <v>22.031011920767231</v>
      </c>
      <c r="G4" s="8"/>
      <c r="H4" s="8"/>
      <c r="I4" s="8"/>
      <c r="J4" s="8"/>
      <c r="K4" s="8"/>
      <c r="L4" s="8"/>
      <c r="M4" s="8"/>
    </row>
    <row r="5" spans="1:13" ht="18.75" x14ac:dyDescent="0.3">
      <c r="A5" s="154" t="s">
        <v>34</v>
      </c>
      <c r="B5" s="154"/>
      <c r="C5" s="15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8.75" x14ac:dyDescent="0.3">
      <c r="A6" s="11" t="s">
        <v>115</v>
      </c>
      <c r="B6" s="12" t="s">
        <v>98</v>
      </c>
      <c r="C6" s="13" t="s">
        <v>111</v>
      </c>
      <c r="D6" s="14" t="s">
        <v>110</v>
      </c>
      <c r="E6" s="13" t="s">
        <v>142</v>
      </c>
      <c r="F6" s="13" t="s">
        <v>49</v>
      </c>
      <c r="G6" s="12" t="s">
        <v>113</v>
      </c>
      <c r="H6" s="15" t="s">
        <v>140</v>
      </c>
      <c r="I6" s="15" t="s">
        <v>132</v>
      </c>
      <c r="J6" s="15" t="s">
        <v>116</v>
      </c>
      <c r="K6" s="12" t="s">
        <v>9</v>
      </c>
      <c r="L6" s="10"/>
      <c r="M6" s="10"/>
    </row>
    <row r="7" spans="1:13" x14ac:dyDescent="0.3">
      <c r="A7" s="11"/>
      <c r="B7" s="12" t="s">
        <v>141</v>
      </c>
      <c r="C7" s="13" t="s">
        <v>131</v>
      </c>
      <c r="D7" s="14" t="s">
        <v>143</v>
      </c>
      <c r="E7" s="13" t="s">
        <v>119</v>
      </c>
      <c r="F7" s="13" t="s">
        <v>125</v>
      </c>
      <c r="G7" s="12" t="s">
        <v>121</v>
      </c>
      <c r="H7" s="15" t="s">
        <v>145</v>
      </c>
      <c r="I7" s="15" t="s">
        <v>144</v>
      </c>
      <c r="J7" s="15" t="s">
        <v>128</v>
      </c>
      <c r="K7" s="12" t="s">
        <v>124</v>
      </c>
      <c r="L7" s="8"/>
      <c r="M7" s="8"/>
    </row>
    <row r="8" spans="1:13" x14ac:dyDescent="0.3">
      <c r="A8" s="11" t="s">
        <v>167</v>
      </c>
      <c r="B8" s="12" t="s">
        <v>120</v>
      </c>
      <c r="C8" s="13"/>
      <c r="D8" s="14" t="s">
        <v>172</v>
      </c>
      <c r="E8" s="13" t="s">
        <v>172</v>
      </c>
      <c r="F8" s="13" t="s">
        <v>172</v>
      </c>
      <c r="G8" s="12"/>
      <c r="H8" s="15"/>
      <c r="I8" s="15" t="s">
        <v>157</v>
      </c>
      <c r="J8" s="15" t="s">
        <v>158</v>
      </c>
      <c r="K8" s="12"/>
      <c r="L8" s="8"/>
      <c r="M8" s="8"/>
    </row>
    <row r="9" spans="1:13" x14ac:dyDescent="0.3">
      <c r="A9" s="81">
        <f>SUM(B9:K9,A13:K13,A17:M17)</f>
        <v>11157</v>
      </c>
      <c r="B9" s="71"/>
      <c r="C9" s="72">
        <v>99</v>
      </c>
      <c r="D9" s="72">
        <v>3</v>
      </c>
      <c r="E9" s="72">
        <v>1</v>
      </c>
      <c r="F9" s="72">
        <v>69</v>
      </c>
      <c r="G9" s="72">
        <v>5</v>
      </c>
      <c r="H9" s="72">
        <v>30</v>
      </c>
      <c r="I9" s="72">
        <v>13</v>
      </c>
      <c r="J9" s="72">
        <v>275</v>
      </c>
      <c r="K9" s="72">
        <v>173</v>
      </c>
      <c r="L9" s="8"/>
      <c r="M9" s="8"/>
    </row>
    <row r="10" spans="1:13" x14ac:dyDescent="0.3">
      <c r="A10" s="16" t="s">
        <v>170</v>
      </c>
      <c r="B10" s="16" t="s">
        <v>100</v>
      </c>
      <c r="C10" s="16" t="s">
        <v>151</v>
      </c>
      <c r="D10" s="16" t="s">
        <v>149</v>
      </c>
      <c r="E10" s="16" t="s">
        <v>107</v>
      </c>
      <c r="F10" s="16" t="s">
        <v>102</v>
      </c>
      <c r="G10" s="12" t="s">
        <v>165</v>
      </c>
      <c r="H10" s="16" t="s">
        <v>105</v>
      </c>
      <c r="I10" s="16" t="s">
        <v>57</v>
      </c>
      <c r="J10" s="16" t="s">
        <v>69</v>
      </c>
      <c r="K10" s="16" t="s">
        <v>62</v>
      </c>
      <c r="L10" s="8"/>
      <c r="M10" s="8"/>
    </row>
    <row r="11" spans="1:13" x14ac:dyDescent="0.3">
      <c r="A11" s="16" t="s">
        <v>163</v>
      </c>
      <c r="B11" s="16" t="s">
        <v>168</v>
      </c>
      <c r="C11" s="16" t="s">
        <v>148</v>
      </c>
      <c r="D11" s="16" t="s">
        <v>143</v>
      </c>
      <c r="E11" s="16" t="s">
        <v>120</v>
      </c>
      <c r="F11" s="16" t="s">
        <v>136</v>
      </c>
      <c r="G11" s="12" t="s">
        <v>172</v>
      </c>
      <c r="H11" s="16" t="s">
        <v>175</v>
      </c>
      <c r="I11" s="16" t="s">
        <v>174</v>
      </c>
      <c r="J11" s="16" t="s">
        <v>152</v>
      </c>
      <c r="K11" s="16" t="s">
        <v>146</v>
      </c>
      <c r="L11" s="8"/>
      <c r="M11" s="8"/>
    </row>
    <row r="12" spans="1:13" x14ac:dyDescent="0.3">
      <c r="A12" s="16"/>
      <c r="B12" s="16" t="s">
        <v>176</v>
      </c>
      <c r="C12" s="16"/>
      <c r="D12" s="16" t="s">
        <v>176</v>
      </c>
      <c r="E12" s="16" t="s">
        <v>173</v>
      </c>
      <c r="F12" s="16" t="s">
        <v>166</v>
      </c>
      <c r="G12" s="12" t="s">
        <v>156</v>
      </c>
      <c r="H12" s="16" t="s">
        <v>156</v>
      </c>
      <c r="I12" s="16" t="s">
        <v>156</v>
      </c>
      <c r="J12" s="16" t="s">
        <v>174</v>
      </c>
      <c r="K12" s="16" t="s">
        <v>174</v>
      </c>
      <c r="L12" s="8"/>
      <c r="M12" s="8"/>
    </row>
    <row r="13" spans="1:13" x14ac:dyDescent="0.3">
      <c r="A13" s="68"/>
      <c r="B13" s="72">
        <v>22</v>
      </c>
      <c r="C13" s="74"/>
      <c r="D13" s="72">
        <v>0</v>
      </c>
      <c r="E13" s="72">
        <v>18</v>
      </c>
      <c r="F13" s="72">
        <v>3997</v>
      </c>
      <c r="G13" s="84"/>
      <c r="H13" s="72">
        <v>2863</v>
      </c>
      <c r="I13" s="72">
        <v>247</v>
      </c>
      <c r="J13" s="84"/>
      <c r="K13" s="72"/>
      <c r="L13" s="17"/>
      <c r="M13" s="17"/>
    </row>
    <row r="14" spans="1:13" x14ac:dyDescent="0.3">
      <c r="A14" s="18" t="s">
        <v>123</v>
      </c>
      <c r="B14" s="19" t="s">
        <v>24</v>
      </c>
      <c r="C14" s="18" t="s">
        <v>129</v>
      </c>
      <c r="D14" s="20" t="s">
        <v>26</v>
      </c>
      <c r="E14" s="18" t="s">
        <v>109</v>
      </c>
      <c r="F14" s="18" t="s">
        <v>137</v>
      </c>
      <c r="G14" s="18" t="s">
        <v>96</v>
      </c>
      <c r="H14" s="20" t="s">
        <v>13</v>
      </c>
      <c r="I14" s="20" t="s">
        <v>177</v>
      </c>
      <c r="J14" s="20" t="s">
        <v>17</v>
      </c>
      <c r="K14" s="18" t="s">
        <v>99</v>
      </c>
      <c r="L14" s="59" t="s">
        <v>133</v>
      </c>
      <c r="M14" s="60" t="s">
        <v>138</v>
      </c>
    </row>
    <row r="15" spans="1:13" x14ac:dyDescent="0.3">
      <c r="A15" s="18" t="s">
        <v>164</v>
      </c>
      <c r="B15" s="19" t="s">
        <v>164</v>
      </c>
      <c r="C15" s="18" t="s">
        <v>122</v>
      </c>
      <c r="D15" s="20" t="s">
        <v>169</v>
      </c>
      <c r="E15" s="18" t="s">
        <v>155</v>
      </c>
      <c r="F15" s="18" t="s">
        <v>161</v>
      </c>
      <c r="G15" s="18" t="s">
        <v>150</v>
      </c>
      <c r="H15" s="20" t="s">
        <v>150</v>
      </c>
      <c r="I15" s="20" t="s">
        <v>169</v>
      </c>
      <c r="J15" s="20" t="s">
        <v>147</v>
      </c>
      <c r="K15" s="18" t="s">
        <v>139</v>
      </c>
      <c r="L15" s="59" t="s">
        <v>153</v>
      </c>
      <c r="M15" s="60" t="s">
        <v>164</v>
      </c>
    </row>
    <row r="16" spans="1:13" x14ac:dyDescent="0.3">
      <c r="A16" s="18" t="s">
        <v>159</v>
      </c>
      <c r="B16" s="19" t="s">
        <v>159</v>
      </c>
      <c r="C16" s="18"/>
      <c r="D16" s="20"/>
      <c r="E16" s="18"/>
      <c r="F16" s="18" t="s">
        <v>209</v>
      </c>
      <c r="G16" s="18"/>
      <c r="H16" s="20"/>
      <c r="I16" s="20" t="s">
        <v>183</v>
      </c>
      <c r="J16" s="20" t="s">
        <v>203</v>
      </c>
      <c r="K16" s="18"/>
      <c r="L16" s="59" t="s">
        <v>156</v>
      </c>
      <c r="M16" s="60" t="s">
        <v>156</v>
      </c>
    </row>
    <row r="17" spans="1:21" x14ac:dyDescent="0.3">
      <c r="A17" s="72">
        <v>156</v>
      </c>
      <c r="B17" s="74"/>
      <c r="C17" s="74">
        <v>154</v>
      </c>
      <c r="D17" s="74">
        <v>289</v>
      </c>
      <c r="E17" s="74">
        <v>607</v>
      </c>
      <c r="F17" s="73"/>
      <c r="G17" s="74">
        <v>360</v>
      </c>
      <c r="H17" s="74">
        <v>158</v>
      </c>
      <c r="I17" s="73"/>
      <c r="J17" s="72">
        <v>539</v>
      </c>
      <c r="K17" s="72">
        <v>1000</v>
      </c>
      <c r="L17" s="74"/>
      <c r="M17" s="72">
        <v>79</v>
      </c>
      <c r="R17" s="145"/>
      <c r="S17" s="145"/>
      <c r="T17" s="145"/>
      <c r="U17" s="145"/>
    </row>
    <row r="18" spans="1:2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2"/>
      <c r="M18" s="8"/>
      <c r="R18" s="145"/>
      <c r="S18" s="145"/>
      <c r="T18" s="145"/>
      <c r="U18" s="145"/>
    </row>
    <row r="19" spans="1:21" x14ac:dyDescent="0.3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8"/>
      <c r="M19" s="8"/>
      <c r="R19" s="145"/>
      <c r="S19" s="145"/>
      <c r="T19" s="145"/>
      <c r="U19" s="145"/>
    </row>
    <row r="20" spans="1:21" ht="20.25" x14ac:dyDescent="0.3">
      <c r="A20" s="23" t="s">
        <v>80</v>
      </c>
      <c r="B20" s="23"/>
      <c r="C20" s="23"/>
      <c r="D20" s="23"/>
      <c r="E20" s="23"/>
      <c r="F20" s="23"/>
      <c r="G20" s="23"/>
      <c r="H20" s="24"/>
      <c r="I20" s="25"/>
      <c r="J20" s="25"/>
      <c r="K20" s="25"/>
      <c r="L20" s="25"/>
      <c r="M20" s="25"/>
      <c r="R20" s="145"/>
      <c r="S20" s="145"/>
      <c r="T20" s="145"/>
      <c r="U20" s="145"/>
    </row>
    <row r="21" spans="1:21" x14ac:dyDescent="0.3">
      <c r="A21" s="26" t="s">
        <v>188</v>
      </c>
      <c r="B21" s="27" t="s">
        <v>53</v>
      </c>
      <c r="C21" s="27" t="s">
        <v>39</v>
      </c>
      <c r="D21" s="27" t="s">
        <v>5</v>
      </c>
      <c r="E21" s="27" t="s">
        <v>35</v>
      </c>
      <c r="F21" s="27" t="s">
        <v>73</v>
      </c>
      <c r="G21" s="28" t="s">
        <v>6</v>
      </c>
      <c r="H21" s="8"/>
      <c r="I21" s="29"/>
      <c r="J21" s="30"/>
      <c r="K21" s="30"/>
      <c r="L21" s="30"/>
      <c r="M21" s="30"/>
      <c r="R21" s="145"/>
      <c r="S21" s="145"/>
      <c r="T21" s="145"/>
      <c r="U21" s="145"/>
    </row>
    <row r="22" spans="1:21" x14ac:dyDescent="0.3">
      <c r="A22" s="31">
        <f>SUM(B22:G22)</f>
        <v>11157</v>
      </c>
      <c r="B22" s="32">
        <v>649</v>
      </c>
      <c r="C22" s="32">
        <v>2491</v>
      </c>
      <c r="D22" s="32">
        <v>4810</v>
      </c>
      <c r="E22" s="32">
        <v>2345</v>
      </c>
      <c r="F22" s="32">
        <v>609</v>
      </c>
      <c r="G22" s="33">
        <v>253</v>
      </c>
      <c r="H22" s="8"/>
      <c r="I22" s="29"/>
      <c r="J22" s="30"/>
      <c r="K22" s="30"/>
      <c r="L22" s="30"/>
      <c r="M22" s="30"/>
      <c r="R22" s="145"/>
      <c r="S22" s="145"/>
      <c r="T22" s="145"/>
      <c r="U22" s="145"/>
    </row>
    <row r="23" spans="1:21" x14ac:dyDescent="0.3">
      <c r="A23" s="34"/>
      <c r="B23" s="35"/>
      <c r="C23" s="35"/>
      <c r="D23" s="35"/>
      <c r="E23" s="35"/>
      <c r="F23" s="35"/>
      <c r="G23" s="36"/>
      <c r="H23" s="8"/>
      <c r="I23" s="29"/>
      <c r="J23" s="30"/>
      <c r="K23" s="30"/>
      <c r="L23" s="30"/>
      <c r="M23" s="30"/>
      <c r="R23" s="145"/>
      <c r="S23" s="145"/>
      <c r="T23" s="145"/>
      <c r="U23" s="145"/>
    </row>
    <row r="24" spans="1:21" x14ac:dyDescent="0.3">
      <c r="A24" s="37"/>
      <c r="B24" s="37"/>
      <c r="C24" s="37"/>
      <c r="D24" s="37"/>
      <c r="E24" s="37"/>
      <c r="F24" s="37"/>
      <c r="G24" s="37"/>
      <c r="H24" s="8"/>
      <c r="I24" s="29"/>
      <c r="J24" s="30"/>
      <c r="K24" s="30"/>
      <c r="L24" s="30"/>
      <c r="M24" s="30"/>
      <c r="R24" s="145"/>
      <c r="S24" s="145"/>
      <c r="T24" s="145"/>
      <c r="U24" s="145"/>
    </row>
    <row r="25" spans="1:21" ht="20.25" x14ac:dyDescent="0.3">
      <c r="A25" s="156" t="s">
        <v>81</v>
      </c>
      <c r="B25" s="156"/>
      <c r="C25" s="156"/>
      <c r="D25" s="156"/>
      <c r="E25" s="156"/>
      <c r="F25" s="156"/>
      <c r="G25" s="156"/>
      <c r="H25" s="1"/>
      <c r="I25" s="29"/>
      <c r="J25" s="38"/>
      <c r="K25" s="39"/>
      <c r="L25" s="39"/>
      <c r="M25" s="39"/>
      <c r="R25" s="145"/>
      <c r="S25" s="145"/>
      <c r="T25" s="145"/>
      <c r="U25" s="145"/>
    </row>
    <row r="26" spans="1:21" x14ac:dyDescent="0.3">
      <c r="A26" s="157" t="s">
        <v>41</v>
      </c>
      <c r="B26" s="158"/>
      <c r="C26" s="40" t="s">
        <v>206</v>
      </c>
      <c r="D26" s="40" t="s">
        <v>200</v>
      </c>
      <c r="E26" s="40" t="s">
        <v>160</v>
      </c>
      <c r="F26" s="40" t="s">
        <v>182</v>
      </c>
      <c r="G26" s="40" t="s">
        <v>171</v>
      </c>
      <c r="H26" s="8"/>
      <c r="I26" s="29"/>
      <c r="J26" s="30"/>
      <c r="K26" s="39"/>
      <c r="L26" s="39"/>
      <c r="M26" s="39"/>
      <c r="R26" s="145"/>
      <c r="S26" s="145"/>
      <c r="T26" s="145"/>
      <c r="U26" s="145"/>
    </row>
    <row r="27" spans="1:21" x14ac:dyDescent="0.3">
      <c r="A27" s="159"/>
      <c r="B27" s="160"/>
      <c r="C27" s="41"/>
      <c r="D27" s="41"/>
      <c r="E27" s="135">
        <f>SUM(E28:E29)</f>
        <v>11157</v>
      </c>
      <c r="F27" s="41"/>
      <c r="G27" s="41"/>
      <c r="H27" s="8"/>
      <c r="I27" s="8"/>
      <c r="J27" s="8"/>
      <c r="K27" s="8"/>
      <c r="L27" s="8"/>
      <c r="M27" s="8"/>
      <c r="N27" s="8"/>
      <c r="R27" s="145"/>
      <c r="S27" s="145"/>
      <c r="T27" s="145"/>
      <c r="U27" s="145"/>
    </row>
    <row r="28" spans="1:21" x14ac:dyDescent="0.3">
      <c r="A28" s="42" t="s">
        <v>20</v>
      </c>
      <c r="B28" s="43"/>
      <c r="C28" s="85"/>
      <c r="D28" s="86"/>
      <c r="E28" s="136">
        <v>9056</v>
      </c>
      <c r="F28" s="87"/>
      <c r="G28" s="87"/>
      <c r="H28" s="8"/>
      <c r="I28" s="30"/>
      <c r="J28" s="30"/>
      <c r="K28" s="30"/>
      <c r="L28" s="30"/>
      <c r="M28" s="30"/>
      <c r="R28" s="145"/>
      <c r="S28" s="145"/>
      <c r="T28" s="145"/>
      <c r="U28" s="145"/>
    </row>
    <row r="29" spans="1:21" x14ac:dyDescent="0.3">
      <c r="A29" s="42" t="s">
        <v>14</v>
      </c>
      <c r="B29" s="43"/>
      <c r="C29" s="85"/>
      <c r="D29" s="86"/>
      <c r="E29" s="136">
        <v>2101</v>
      </c>
      <c r="F29" s="88"/>
      <c r="G29" s="87"/>
      <c r="H29" s="8"/>
      <c r="I29" s="17"/>
      <c r="J29" s="17"/>
      <c r="K29" s="17"/>
      <c r="L29" s="17"/>
      <c r="M29" s="17"/>
      <c r="R29" s="145"/>
      <c r="S29" s="145"/>
      <c r="T29" s="145"/>
      <c r="U29" s="145"/>
    </row>
    <row r="30" spans="1:21" x14ac:dyDescent="0.3">
      <c r="A30" s="151" t="s">
        <v>192</v>
      </c>
      <c r="B30" s="152"/>
      <c r="C30" s="44"/>
      <c r="D30" s="44"/>
      <c r="E30" s="44"/>
      <c r="F30" s="44"/>
      <c r="G30" s="44"/>
      <c r="H30" s="8"/>
      <c r="I30" s="8"/>
      <c r="J30" s="8"/>
      <c r="K30" s="8"/>
      <c r="L30" s="8"/>
      <c r="M30" s="8"/>
      <c r="R30" s="145"/>
      <c r="S30" s="145"/>
      <c r="T30" s="145"/>
      <c r="U30" s="145"/>
    </row>
    <row r="31" spans="1:2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R31" s="145"/>
      <c r="S31" s="145"/>
      <c r="T31" s="145"/>
      <c r="U31" s="145"/>
    </row>
    <row r="32" spans="1:21" x14ac:dyDescent="0.3">
      <c r="R32" s="145"/>
      <c r="S32" s="145"/>
      <c r="T32" s="145"/>
      <c r="U32" s="145"/>
    </row>
    <row r="33" spans="18:21" x14ac:dyDescent="0.3">
      <c r="R33" s="145"/>
      <c r="S33" s="145"/>
      <c r="T33" s="145"/>
      <c r="U33" s="145"/>
    </row>
    <row r="34" spans="18:21" x14ac:dyDescent="0.3">
      <c r="R34" s="145"/>
      <c r="S34" s="145"/>
      <c r="T34" s="145"/>
      <c r="U34" s="145"/>
    </row>
    <row r="35" spans="18:21" x14ac:dyDescent="0.3">
      <c r="R35" s="145"/>
      <c r="S35" s="145"/>
      <c r="T35" s="145"/>
      <c r="U35" s="145"/>
    </row>
    <row r="36" spans="18:21" x14ac:dyDescent="0.3">
      <c r="R36" s="145"/>
      <c r="S36" s="145"/>
      <c r="T36" s="145"/>
      <c r="U36" s="145"/>
    </row>
    <row r="37" spans="18:21" x14ac:dyDescent="0.3">
      <c r="R37" s="145"/>
      <c r="S37" s="145"/>
      <c r="T37" s="145"/>
      <c r="U37" s="145"/>
    </row>
    <row r="38" spans="18:21" x14ac:dyDescent="0.3">
      <c r="R38" s="145"/>
      <c r="S38" s="145"/>
      <c r="T38" s="145"/>
      <c r="U38" s="145"/>
    </row>
    <row r="39" spans="18:21" x14ac:dyDescent="0.3">
      <c r="R39" s="145"/>
      <c r="S39" s="145"/>
      <c r="T39" s="145"/>
      <c r="U39" s="145"/>
    </row>
    <row r="40" spans="18:21" x14ac:dyDescent="0.3">
      <c r="R40" s="145"/>
      <c r="S40" s="145"/>
      <c r="T40" s="145"/>
      <c r="U40" s="145"/>
    </row>
    <row r="41" spans="18:21" x14ac:dyDescent="0.3">
      <c r="R41" s="145"/>
      <c r="S41" s="145"/>
      <c r="T41" s="145"/>
      <c r="U41" s="145"/>
    </row>
    <row r="42" spans="18:21" x14ac:dyDescent="0.3">
      <c r="R42" s="145"/>
      <c r="S42" s="145"/>
      <c r="T42" s="145"/>
      <c r="U42" s="145"/>
    </row>
    <row r="43" spans="18:21" x14ac:dyDescent="0.3">
      <c r="R43" s="145"/>
      <c r="S43" s="145"/>
      <c r="T43" s="145"/>
      <c r="U43" s="145"/>
    </row>
    <row r="44" spans="18:21" x14ac:dyDescent="0.3">
      <c r="R44" s="145"/>
      <c r="S44" s="145"/>
      <c r="T44" s="145"/>
      <c r="U44" s="145"/>
    </row>
    <row r="45" spans="18:21" x14ac:dyDescent="0.3">
      <c r="R45" s="145"/>
      <c r="S45" s="145"/>
      <c r="T45" s="145"/>
      <c r="U45" s="145"/>
    </row>
    <row r="46" spans="18:21" x14ac:dyDescent="0.3">
      <c r="R46" s="145"/>
      <c r="S46" s="145"/>
      <c r="T46" s="145"/>
      <c r="U46" s="145"/>
    </row>
    <row r="47" spans="18:21" x14ac:dyDescent="0.3">
      <c r="R47" s="145"/>
      <c r="S47" s="145"/>
      <c r="T47" s="145"/>
      <c r="U47" s="145"/>
    </row>
    <row r="48" spans="18:21" x14ac:dyDescent="0.3">
      <c r="R48" s="145"/>
      <c r="S48" s="145"/>
      <c r="T48" s="145"/>
      <c r="U48" s="145"/>
    </row>
    <row r="49" spans="18:21" x14ac:dyDescent="0.3">
      <c r="R49" s="145"/>
      <c r="S49" s="145"/>
      <c r="T49" s="145"/>
      <c r="U49" s="145"/>
    </row>
    <row r="50" spans="18:21" x14ac:dyDescent="0.3">
      <c r="R50" s="145"/>
      <c r="S50" s="145"/>
      <c r="T50" s="145"/>
      <c r="U50" s="145"/>
    </row>
    <row r="51" spans="18:21" x14ac:dyDescent="0.3">
      <c r="R51" s="145"/>
      <c r="S51" s="145"/>
      <c r="T51" s="145"/>
      <c r="U51" s="145"/>
    </row>
    <row r="52" spans="18:21" x14ac:dyDescent="0.3">
      <c r="R52" s="145"/>
      <c r="S52" s="145"/>
      <c r="T52" s="145"/>
      <c r="U52" s="145"/>
    </row>
    <row r="53" spans="18:21" x14ac:dyDescent="0.3">
      <c r="R53" s="145"/>
      <c r="S53" s="145"/>
      <c r="T53" s="145"/>
      <c r="U53" s="145"/>
    </row>
    <row r="54" spans="18:21" x14ac:dyDescent="0.3">
      <c r="R54" s="145"/>
      <c r="S54" s="145"/>
      <c r="T54" s="145"/>
      <c r="U54" s="145"/>
    </row>
    <row r="55" spans="18:21" x14ac:dyDescent="0.3">
      <c r="R55" s="145"/>
      <c r="S55" s="145"/>
      <c r="T55" s="145"/>
      <c r="U55" s="145"/>
    </row>
    <row r="56" spans="18:21" x14ac:dyDescent="0.3">
      <c r="R56" s="145"/>
      <c r="S56" s="145"/>
      <c r="T56" s="145"/>
      <c r="U56" s="145"/>
    </row>
    <row r="57" spans="18:21" x14ac:dyDescent="0.3">
      <c r="R57" s="145"/>
      <c r="S57" s="145"/>
      <c r="T57" s="145"/>
      <c r="U57" s="145"/>
    </row>
    <row r="58" spans="18:21" x14ac:dyDescent="0.3">
      <c r="R58" s="145"/>
      <c r="S58" s="145"/>
      <c r="T58" s="145"/>
      <c r="U58" s="145"/>
    </row>
    <row r="59" spans="18:21" x14ac:dyDescent="0.3">
      <c r="R59" s="145"/>
      <c r="S59" s="145"/>
      <c r="T59" s="145"/>
      <c r="U59" s="145"/>
    </row>
    <row r="60" spans="18:21" x14ac:dyDescent="0.3">
      <c r="R60" s="145"/>
      <c r="S60" s="145"/>
      <c r="T60" s="145"/>
      <c r="U60" s="145"/>
    </row>
    <row r="61" spans="18:21" x14ac:dyDescent="0.3">
      <c r="R61" s="145"/>
      <c r="S61" s="145"/>
      <c r="T61" s="145"/>
      <c r="U61" s="145"/>
    </row>
    <row r="62" spans="18:21" x14ac:dyDescent="0.3">
      <c r="R62" s="145"/>
      <c r="S62" s="145"/>
      <c r="T62" s="145"/>
      <c r="U62" s="145"/>
    </row>
    <row r="63" spans="18:21" x14ac:dyDescent="0.3">
      <c r="R63" s="145"/>
      <c r="S63" s="145"/>
      <c r="T63" s="145"/>
      <c r="U63" s="145"/>
    </row>
    <row r="64" spans="18:21" x14ac:dyDescent="0.3">
      <c r="R64" s="145"/>
      <c r="S64" s="145"/>
      <c r="T64" s="145"/>
      <c r="U64" s="145"/>
    </row>
    <row r="65" spans="18:21" x14ac:dyDescent="0.3">
      <c r="R65" s="145"/>
      <c r="S65" s="145"/>
      <c r="T65" s="145"/>
      <c r="U65" s="145"/>
    </row>
    <row r="66" spans="18:21" x14ac:dyDescent="0.3">
      <c r="R66" s="145"/>
      <c r="S66" s="145"/>
      <c r="T66" s="145"/>
      <c r="U66" s="145"/>
    </row>
    <row r="67" spans="18:21" x14ac:dyDescent="0.3">
      <c r="R67" s="145"/>
      <c r="S67" s="145"/>
      <c r="T67" s="145"/>
      <c r="U67" s="145"/>
    </row>
    <row r="68" spans="18:21" x14ac:dyDescent="0.3">
      <c r="R68" s="145"/>
      <c r="S68" s="145"/>
      <c r="T68" s="145"/>
      <c r="U68" s="145"/>
    </row>
    <row r="69" spans="18:21" x14ac:dyDescent="0.3">
      <c r="R69" s="145"/>
      <c r="S69" s="145"/>
      <c r="T69" s="145"/>
      <c r="U69" s="145"/>
    </row>
    <row r="70" spans="18:21" x14ac:dyDescent="0.3">
      <c r="R70" s="145"/>
      <c r="S70" s="145"/>
      <c r="T70" s="145"/>
      <c r="U70" s="145"/>
    </row>
    <row r="71" spans="18:21" x14ac:dyDescent="0.3">
      <c r="R71" s="145"/>
      <c r="S71" s="145"/>
      <c r="T71" s="145"/>
      <c r="U71" s="145"/>
    </row>
    <row r="72" spans="18:21" x14ac:dyDescent="0.3">
      <c r="R72" s="145"/>
      <c r="S72" s="145"/>
      <c r="T72" s="145"/>
      <c r="U72" s="145"/>
    </row>
    <row r="73" spans="18:21" x14ac:dyDescent="0.3">
      <c r="R73" s="145"/>
      <c r="S73" s="145"/>
      <c r="T73" s="145"/>
      <c r="U73" s="145"/>
    </row>
    <row r="74" spans="18:21" x14ac:dyDescent="0.3">
      <c r="R74" s="145"/>
      <c r="S74" s="145"/>
      <c r="T74" s="145"/>
      <c r="U74" s="145"/>
    </row>
    <row r="75" spans="18:21" x14ac:dyDescent="0.3">
      <c r="R75" s="145"/>
      <c r="S75" s="145"/>
      <c r="T75" s="145"/>
      <c r="U75" s="145"/>
    </row>
    <row r="76" spans="18:21" x14ac:dyDescent="0.3">
      <c r="R76" s="145"/>
      <c r="S76" s="145"/>
      <c r="T76" s="145"/>
      <c r="U76" s="145"/>
    </row>
    <row r="77" spans="18:21" x14ac:dyDescent="0.3">
      <c r="R77" s="145"/>
      <c r="S77" s="145"/>
      <c r="T77" s="145"/>
      <c r="U77" s="145"/>
    </row>
    <row r="78" spans="18:21" x14ac:dyDescent="0.3">
      <c r="R78" s="145"/>
      <c r="S78" s="145"/>
      <c r="T78" s="145"/>
      <c r="U78" s="145"/>
    </row>
    <row r="79" spans="18:21" x14ac:dyDescent="0.3">
      <c r="R79" s="145"/>
      <c r="S79" s="145"/>
      <c r="T79" s="145"/>
      <c r="U79" s="145"/>
    </row>
    <row r="80" spans="18:21" x14ac:dyDescent="0.3">
      <c r="R80" s="145"/>
      <c r="S80" s="145"/>
      <c r="T80" s="145"/>
      <c r="U80" s="145"/>
    </row>
    <row r="81" spans="18:21" x14ac:dyDescent="0.3">
      <c r="R81" s="145"/>
      <c r="S81" s="145"/>
      <c r="T81" s="145"/>
      <c r="U81" s="145"/>
    </row>
    <row r="82" spans="18:21" x14ac:dyDescent="0.3">
      <c r="R82" s="145"/>
      <c r="S82" s="145"/>
      <c r="T82" s="145"/>
      <c r="U82" s="145"/>
    </row>
    <row r="83" spans="18:21" x14ac:dyDescent="0.3">
      <c r="R83" s="145"/>
      <c r="S83" s="145"/>
      <c r="T83" s="145"/>
      <c r="U83" s="145"/>
    </row>
    <row r="84" spans="18:21" x14ac:dyDescent="0.3">
      <c r="R84" s="145"/>
      <c r="S84" s="145"/>
      <c r="T84" s="145"/>
      <c r="U84" s="145"/>
    </row>
    <row r="85" spans="18:21" x14ac:dyDescent="0.3">
      <c r="R85" s="145"/>
      <c r="S85" s="145"/>
      <c r="T85" s="145"/>
      <c r="U85" s="145"/>
    </row>
    <row r="86" spans="18:21" x14ac:dyDescent="0.3">
      <c r="R86" s="145"/>
      <c r="S86" s="145"/>
      <c r="T86" s="145"/>
      <c r="U86" s="145"/>
    </row>
    <row r="87" spans="18:21" x14ac:dyDescent="0.3">
      <c r="R87" s="145"/>
      <c r="S87" s="145"/>
      <c r="T87" s="145"/>
      <c r="U87" s="145"/>
    </row>
    <row r="88" spans="18:21" x14ac:dyDescent="0.3">
      <c r="R88" s="145"/>
      <c r="S88" s="145"/>
      <c r="T88" s="145"/>
      <c r="U88" s="145"/>
    </row>
    <row r="89" spans="18:21" x14ac:dyDescent="0.3">
      <c r="R89" s="145"/>
      <c r="S89" s="145"/>
      <c r="T89" s="145"/>
      <c r="U89" s="145"/>
    </row>
    <row r="90" spans="18:21" x14ac:dyDescent="0.3">
      <c r="R90" s="145"/>
      <c r="S90" s="145"/>
      <c r="T90" s="145"/>
      <c r="U90" s="145"/>
    </row>
    <row r="91" spans="18:21" x14ac:dyDescent="0.3">
      <c r="R91" s="145"/>
      <c r="S91" s="145"/>
      <c r="T91" s="145"/>
      <c r="U91" s="145"/>
    </row>
    <row r="92" spans="18:21" x14ac:dyDescent="0.3">
      <c r="R92" s="145"/>
      <c r="S92" s="145"/>
      <c r="T92" s="145"/>
      <c r="U92" s="145"/>
    </row>
    <row r="93" spans="18:21" x14ac:dyDescent="0.3">
      <c r="R93" s="145"/>
      <c r="S93" s="145"/>
      <c r="T93" s="145"/>
      <c r="U93" s="145"/>
    </row>
    <row r="94" spans="18:21" x14ac:dyDescent="0.3">
      <c r="R94" s="145"/>
      <c r="S94" s="145"/>
      <c r="T94" s="145"/>
      <c r="U94" s="145"/>
    </row>
    <row r="95" spans="18:21" x14ac:dyDescent="0.3">
      <c r="R95" s="145"/>
      <c r="S95" s="145"/>
      <c r="T95" s="145"/>
      <c r="U95" s="145"/>
    </row>
    <row r="96" spans="18:21" x14ac:dyDescent="0.3">
      <c r="R96" s="145"/>
      <c r="S96" s="145"/>
      <c r="T96" s="145"/>
      <c r="U96" s="145"/>
    </row>
    <row r="97" spans="18:21" x14ac:dyDescent="0.3">
      <c r="R97" s="145"/>
      <c r="S97" s="145"/>
      <c r="T97" s="145"/>
      <c r="U97" s="145"/>
    </row>
    <row r="98" spans="18:21" x14ac:dyDescent="0.3">
      <c r="R98" s="145"/>
      <c r="S98" s="145"/>
      <c r="T98" s="145"/>
      <c r="U98" s="145"/>
    </row>
    <row r="99" spans="18:21" x14ac:dyDescent="0.3">
      <c r="R99" s="145"/>
      <c r="S99" s="145"/>
      <c r="T99" s="145"/>
      <c r="U99" s="145"/>
    </row>
    <row r="100" spans="18:21" x14ac:dyDescent="0.3">
      <c r="R100" s="145"/>
      <c r="S100" s="145"/>
      <c r="T100" s="145"/>
      <c r="U100" s="145"/>
    </row>
    <row r="101" spans="18:21" x14ac:dyDescent="0.3">
      <c r="R101" s="145"/>
      <c r="S101" s="145"/>
      <c r="T101" s="145"/>
      <c r="U101" s="145"/>
    </row>
    <row r="102" spans="18:21" x14ac:dyDescent="0.3">
      <c r="R102" s="145"/>
      <c r="S102" s="145"/>
      <c r="T102" s="145"/>
      <c r="U102" s="145"/>
    </row>
    <row r="103" spans="18:21" x14ac:dyDescent="0.3">
      <c r="R103" s="145"/>
      <c r="S103" s="145"/>
      <c r="T103" s="145"/>
      <c r="U103" s="145"/>
    </row>
    <row r="104" spans="18:21" x14ac:dyDescent="0.3">
      <c r="R104" s="145"/>
      <c r="S104" s="145"/>
      <c r="T104" s="145"/>
      <c r="U104" s="145"/>
    </row>
    <row r="105" spans="18:21" x14ac:dyDescent="0.3">
      <c r="R105" s="145"/>
      <c r="S105" s="145"/>
      <c r="T105" s="145"/>
      <c r="U105" s="145"/>
    </row>
    <row r="106" spans="18:21" x14ac:dyDescent="0.3">
      <c r="R106" s="145"/>
      <c r="S106" s="145"/>
      <c r="T106" s="145"/>
      <c r="U106" s="145"/>
    </row>
    <row r="107" spans="18:21" x14ac:dyDescent="0.3">
      <c r="R107" s="145"/>
      <c r="S107" s="145"/>
      <c r="T107" s="145"/>
      <c r="U107" s="145"/>
    </row>
    <row r="108" spans="18:21" x14ac:dyDescent="0.3">
      <c r="R108" s="145"/>
      <c r="S108" s="145"/>
      <c r="T108" s="145"/>
      <c r="U108" s="145"/>
    </row>
    <row r="109" spans="18:21" x14ac:dyDescent="0.3">
      <c r="R109" s="145"/>
      <c r="S109" s="145"/>
      <c r="T109" s="145"/>
      <c r="U109" s="145"/>
    </row>
    <row r="110" spans="18:21" x14ac:dyDescent="0.3">
      <c r="R110" s="145"/>
      <c r="S110" s="145"/>
      <c r="T110" s="145"/>
      <c r="U110" s="145"/>
    </row>
    <row r="111" spans="18:21" x14ac:dyDescent="0.3">
      <c r="R111" s="145"/>
      <c r="S111" s="145"/>
      <c r="T111" s="145"/>
      <c r="U111" s="145"/>
    </row>
    <row r="112" spans="18:21" x14ac:dyDescent="0.3">
      <c r="R112" s="145"/>
      <c r="S112" s="145"/>
      <c r="T112" s="145"/>
      <c r="U112" s="145"/>
    </row>
    <row r="113" spans="18:21" x14ac:dyDescent="0.3">
      <c r="R113" s="145"/>
      <c r="S113" s="145"/>
      <c r="T113" s="145"/>
      <c r="U113" s="145"/>
    </row>
    <row r="114" spans="18:21" x14ac:dyDescent="0.3">
      <c r="R114" s="145"/>
      <c r="S114" s="145"/>
      <c r="T114" s="145"/>
      <c r="U114" s="145"/>
    </row>
    <row r="115" spans="18:21" x14ac:dyDescent="0.3">
      <c r="R115" s="145"/>
      <c r="S115" s="145"/>
      <c r="T115" s="145"/>
      <c r="U115" s="145"/>
    </row>
    <row r="116" spans="18:21" x14ac:dyDescent="0.3">
      <c r="R116" s="145"/>
      <c r="S116" s="145"/>
      <c r="T116" s="145"/>
      <c r="U116" s="145"/>
    </row>
    <row r="117" spans="18:21" x14ac:dyDescent="0.3">
      <c r="R117" s="145"/>
      <c r="S117" s="145"/>
      <c r="T117" s="145"/>
      <c r="U117" s="145"/>
    </row>
    <row r="118" spans="18:21" x14ac:dyDescent="0.3">
      <c r="R118" s="145"/>
      <c r="S118" s="145"/>
      <c r="T118" s="145"/>
      <c r="U118" s="145"/>
    </row>
    <row r="119" spans="18:21" x14ac:dyDescent="0.3">
      <c r="R119" s="145"/>
      <c r="S119" s="145"/>
      <c r="T119" s="145"/>
      <c r="U119" s="145"/>
    </row>
    <row r="120" spans="18:21" x14ac:dyDescent="0.3">
      <c r="R120" s="145"/>
      <c r="S120" s="145"/>
      <c r="T120" s="145"/>
      <c r="U120" s="145"/>
    </row>
    <row r="121" spans="18:21" x14ac:dyDescent="0.3">
      <c r="R121" s="145"/>
      <c r="S121" s="145"/>
      <c r="T121" s="145"/>
      <c r="U121" s="145"/>
    </row>
    <row r="122" spans="18:21" x14ac:dyDescent="0.3">
      <c r="R122" s="145"/>
      <c r="S122" s="145"/>
      <c r="T122" s="145"/>
      <c r="U122" s="145"/>
    </row>
    <row r="123" spans="18:21" x14ac:dyDescent="0.3">
      <c r="R123" s="145"/>
      <c r="S123" s="145"/>
      <c r="T123" s="145"/>
      <c r="U123" s="145"/>
    </row>
    <row r="124" spans="18:21" x14ac:dyDescent="0.3">
      <c r="R124" s="145"/>
      <c r="S124" s="145"/>
      <c r="T124" s="145"/>
      <c r="U124" s="145"/>
    </row>
  </sheetData>
  <mergeCells count="7">
    <mergeCell ref="A30:B30"/>
    <mergeCell ref="A1:J1"/>
    <mergeCell ref="A5:C5"/>
    <mergeCell ref="A19:K19"/>
    <mergeCell ref="A25:G25"/>
    <mergeCell ref="A26:B26"/>
    <mergeCell ref="A27:B27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226"/>
  <sheetViews>
    <sheetView zoomScaleNormal="100" zoomScaleSheetLayoutView="75" workbookViewId="0">
      <selection activeCell="N24" sqref="N24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ht="41.25" customHeight="1" x14ac:dyDescent="0.3">
      <c r="A1" s="161" t="s">
        <v>248</v>
      </c>
      <c r="B1" s="161"/>
      <c r="C1" s="161"/>
      <c r="D1" s="161"/>
      <c r="E1" s="161"/>
    </row>
    <row r="2" spans="1:9" ht="11.25" customHeight="1" x14ac:dyDescent="0.3">
      <c r="A2" s="45"/>
      <c r="B2" s="45"/>
      <c r="C2" s="115"/>
      <c r="D2" s="45"/>
      <c r="E2" s="45"/>
      <c r="F2" s="45"/>
      <c r="G2" s="45"/>
    </row>
    <row r="3" spans="1:9" x14ac:dyDescent="0.3">
      <c r="A3" s="90" t="s">
        <v>0</v>
      </c>
      <c r="B3" s="91" t="s">
        <v>28</v>
      </c>
      <c r="C3" s="92" t="s">
        <v>198</v>
      </c>
      <c r="D3" s="93" t="s">
        <v>154</v>
      </c>
      <c r="E3" s="89" t="s">
        <v>194</v>
      </c>
      <c r="F3" s="70" t="s">
        <v>162</v>
      </c>
      <c r="G3" s="46" t="s">
        <v>171</v>
      </c>
      <c r="H3" s="47" t="s">
        <v>205</v>
      </c>
    </row>
    <row r="4" spans="1:9" x14ac:dyDescent="0.3">
      <c r="A4" s="82"/>
      <c r="B4" s="116" t="s">
        <v>118</v>
      </c>
      <c r="C4" s="96"/>
      <c r="D4" s="69"/>
      <c r="E4" s="97">
        <f>SUM(E5:E137)</f>
        <v>11157</v>
      </c>
      <c r="F4" s="56"/>
      <c r="G4" s="51"/>
      <c r="H4" s="52">
        <f>SUM(F4:G4)</f>
        <v>0</v>
      </c>
      <c r="I4" s="50"/>
    </row>
    <row r="5" spans="1:9" x14ac:dyDescent="0.3">
      <c r="A5" s="82">
        <v>1</v>
      </c>
      <c r="B5" s="98" t="s">
        <v>208</v>
      </c>
      <c r="C5" s="96"/>
      <c r="D5" s="69"/>
      <c r="E5" s="97">
        <v>859</v>
      </c>
      <c r="F5" s="119"/>
      <c r="G5" s="120"/>
      <c r="H5" s="47"/>
    </row>
    <row r="6" spans="1:9" x14ac:dyDescent="0.3">
      <c r="A6" s="82">
        <v>2</v>
      </c>
      <c r="B6" s="98" t="s">
        <v>210</v>
      </c>
      <c r="C6" s="96"/>
      <c r="D6" s="69"/>
      <c r="E6" s="97">
        <v>3348</v>
      </c>
      <c r="F6" s="119"/>
      <c r="G6" s="120"/>
      <c r="H6" s="47"/>
    </row>
    <row r="7" spans="1:9" x14ac:dyDescent="0.3">
      <c r="A7" s="82">
        <v>3</v>
      </c>
      <c r="B7" s="98" t="s">
        <v>2</v>
      </c>
      <c r="C7" s="96"/>
      <c r="D7" s="69"/>
      <c r="E7" s="97">
        <v>1437</v>
      </c>
      <c r="F7" s="119"/>
      <c r="G7" s="120"/>
      <c r="H7" s="47"/>
    </row>
    <row r="8" spans="1:9" x14ac:dyDescent="0.3">
      <c r="A8" s="82">
        <v>4</v>
      </c>
      <c r="B8" s="98" t="s">
        <v>224</v>
      </c>
      <c r="C8" s="96"/>
      <c r="D8" s="69"/>
      <c r="E8" s="97">
        <v>720</v>
      </c>
      <c r="F8" s="56"/>
      <c r="G8" s="54"/>
      <c r="H8" s="52">
        <f>SUM(F8:G8)</f>
        <v>0</v>
      </c>
      <c r="I8" s="50"/>
    </row>
    <row r="9" spans="1:9" x14ac:dyDescent="0.3">
      <c r="A9" s="82">
        <v>5</v>
      </c>
      <c r="B9" s="98" t="s">
        <v>181</v>
      </c>
      <c r="C9" s="96"/>
      <c r="D9" s="69"/>
      <c r="E9" s="97">
        <v>72</v>
      </c>
      <c r="F9" s="55"/>
      <c r="G9" s="54"/>
      <c r="H9" s="52">
        <f>SUM(F9:G9)</f>
        <v>0</v>
      </c>
      <c r="I9" s="50"/>
    </row>
    <row r="10" spans="1:9" ht="16.5" customHeight="1" x14ac:dyDescent="0.3">
      <c r="A10" s="82">
        <v>6</v>
      </c>
      <c r="B10" s="98" t="s">
        <v>201</v>
      </c>
      <c r="C10" s="96"/>
      <c r="D10" s="69"/>
      <c r="E10" s="97">
        <v>46</v>
      </c>
      <c r="F10" s="119"/>
      <c r="G10" s="120"/>
      <c r="H10" s="47"/>
    </row>
    <row r="11" spans="1:9" x14ac:dyDescent="0.3">
      <c r="A11" s="82">
        <v>7</v>
      </c>
      <c r="B11" s="98" t="s">
        <v>22</v>
      </c>
      <c r="C11" s="96"/>
      <c r="D11" s="69"/>
      <c r="E11" s="97">
        <v>1189</v>
      </c>
      <c r="F11" s="55"/>
      <c r="G11" s="54"/>
      <c r="H11" s="52">
        <f>SUM(F11:G11)</f>
        <v>0</v>
      </c>
      <c r="I11" s="50"/>
    </row>
    <row r="12" spans="1:9" ht="16.5" customHeight="1" x14ac:dyDescent="0.3">
      <c r="A12" s="82">
        <v>8</v>
      </c>
      <c r="B12" s="98" t="s">
        <v>44</v>
      </c>
      <c r="C12" s="96"/>
      <c r="D12" s="69"/>
      <c r="E12" s="97">
        <v>669</v>
      </c>
      <c r="F12" s="119"/>
      <c r="G12" s="120"/>
      <c r="H12" s="47"/>
    </row>
    <row r="13" spans="1:9" x14ac:dyDescent="0.3">
      <c r="A13" s="82">
        <v>9</v>
      </c>
      <c r="B13" s="98" t="s">
        <v>27</v>
      </c>
      <c r="C13" s="96"/>
      <c r="D13" s="69"/>
      <c r="E13" s="97">
        <v>183</v>
      </c>
      <c r="F13" s="55"/>
      <c r="G13" s="54"/>
      <c r="H13" s="52">
        <f>SUM(F13:G13)</f>
        <v>0</v>
      </c>
      <c r="I13" s="50"/>
    </row>
    <row r="14" spans="1:9" x14ac:dyDescent="0.3">
      <c r="A14" s="82">
        <v>10</v>
      </c>
      <c r="B14" s="98" t="s">
        <v>186</v>
      </c>
      <c r="C14" s="96"/>
      <c r="D14" s="69"/>
      <c r="E14" s="97">
        <v>101</v>
      </c>
      <c r="F14" s="119"/>
      <c r="G14" s="120"/>
      <c r="H14" s="47"/>
    </row>
    <row r="15" spans="1:9" x14ac:dyDescent="0.3">
      <c r="A15" s="82">
        <v>11</v>
      </c>
      <c r="B15" s="98" t="s">
        <v>10</v>
      </c>
      <c r="C15" s="96"/>
      <c r="D15" s="69"/>
      <c r="E15" s="97">
        <v>6</v>
      </c>
      <c r="F15" s="55"/>
      <c r="G15" s="54"/>
      <c r="H15" s="52">
        <f>SUM(F15:G15)</f>
        <v>0</v>
      </c>
      <c r="I15" s="50"/>
    </row>
    <row r="16" spans="1:9" x14ac:dyDescent="0.3">
      <c r="A16" s="82">
        <v>12</v>
      </c>
      <c r="B16" s="98" t="s">
        <v>199</v>
      </c>
      <c r="C16" s="96"/>
      <c r="D16" s="69"/>
      <c r="E16" s="97">
        <v>238</v>
      </c>
      <c r="F16" s="55"/>
      <c r="G16" s="54"/>
      <c r="H16" s="52">
        <f>SUM(F16:G16)</f>
        <v>0</v>
      </c>
      <c r="I16" s="50"/>
    </row>
    <row r="17" spans="1:9" x14ac:dyDescent="0.3">
      <c r="A17" s="82">
        <v>13</v>
      </c>
      <c r="B17" s="98" t="s">
        <v>197</v>
      </c>
      <c r="C17" s="96"/>
      <c r="D17" s="69"/>
      <c r="E17" s="97">
        <v>19</v>
      </c>
      <c r="F17" s="119"/>
      <c r="G17" s="120"/>
      <c r="H17" s="47"/>
    </row>
    <row r="18" spans="1:9" x14ac:dyDescent="0.3">
      <c r="A18" s="82">
        <v>14</v>
      </c>
      <c r="B18" s="98" t="s">
        <v>202</v>
      </c>
      <c r="C18" s="96"/>
      <c r="D18" s="69"/>
      <c r="E18" s="97">
        <v>46</v>
      </c>
      <c r="F18" s="119"/>
      <c r="G18" s="120"/>
      <c r="H18" s="47"/>
    </row>
    <row r="19" spans="1:9" x14ac:dyDescent="0.3">
      <c r="A19" s="82">
        <v>15</v>
      </c>
      <c r="B19" s="98" t="s">
        <v>204</v>
      </c>
      <c r="C19" s="96"/>
      <c r="D19" s="69"/>
      <c r="E19" s="97">
        <v>111</v>
      </c>
      <c r="F19" s="119"/>
      <c r="G19" s="120"/>
      <c r="H19" s="47"/>
    </row>
    <row r="20" spans="1:9" x14ac:dyDescent="0.3">
      <c r="A20" s="82">
        <v>16</v>
      </c>
      <c r="B20" s="98" t="s">
        <v>179</v>
      </c>
      <c r="C20" s="96"/>
      <c r="D20" s="69"/>
      <c r="E20" s="97">
        <v>582</v>
      </c>
      <c r="F20" s="119"/>
      <c r="G20" s="120"/>
      <c r="H20" s="47"/>
    </row>
    <row r="21" spans="1:9" x14ac:dyDescent="0.3">
      <c r="A21" s="82">
        <v>17</v>
      </c>
      <c r="B21" s="98" t="s">
        <v>23</v>
      </c>
      <c r="C21" s="96"/>
      <c r="D21" s="69"/>
      <c r="E21" s="97">
        <v>13</v>
      </c>
      <c r="F21" s="55"/>
      <c r="G21" s="54"/>
      <c r="H21" s="52">
        <f t="shared" ref="H21:H26" si="0">SUM(F21:G21)</f>
        <v>0</v>
      </c>
      <c r="I21" s="50"/>
    </row>
    <row r="22" spans="1:9" ht="16.5" customHeight="1" x14ac:dyDescent="0.3">
      <c r="A22" s="82">
        <v>18</v>
      </c>
      <c r="B22" s="98" t="s">
        <v>95</v>
      </c>
      <c r="C22" s="96"/>
      <c r="D22" s="69"/>
      <c r="E22" s="97">
        <v>98</v>
      </c>
      <c r="F22" s="55"/>
      <c r="G22" s="54"/>
      <c r="H22" s="52">
        <f t="shared" si="0"/>
        <v>0</v>
      </c>
      <c r="I22" s="50"/>
    </row>
    <row r="23" spans="1:9" ht="16.5" customHeight="1" x14ac:dyDescent="0.3">
      <c r="A23" s="82">
        <v>19</v>
      </c>
      <c r="B23" s="98" t="s">
        <v>101</v>
      </c>
      <c r="C23" s="96"/>
      <c r="D23" s="112"/>
      <c r="E23" s="97">
        <v>4</v>
      </c>
      <c r="F23" s="55"/>
      <c r="G23" s="54"/>
      <c r="H23" s="52">
        <f t="shared" si="0"/>
        <v>0</v>
      </c>
      <c r="I23" s="50"/>
    </row>
    <row r="24" spans="1:9" ht="16.5" customHeight="1" x14ac:dyDescent="0.3">
      <c r="A24" s="82">
        <v>20</v>
      </c>
      <c r="B24" s="98" t="s">
        <v>21</v>
      </c>
      <c r="C24" s="96"/>
      <c r="D24" s="112"/>
      <c r="E24" s="97">
        <v>171</v>
      </c>
      <c r="F24" s="55"/>
      <c r="G24" s="54"/>
      <c r="H24" s="52">
        <f t="shared" si="0"/>
        <v>0</v>
      </c>
      <c r="I24" s="50"/>
    </row>
    <row r="25" spans="1:9" ht="16.5" customHeight="1" x14ac:dyDescent="0.3">
      <c r="A25" s="82">
        <v>21</v>
      </c>
      <c r="B25" s="98" t="s">
        <v>8</v>
      </c>
      <c r="C25" s="96"/>
      <c r="D25" s="48"/>
      <c r="E25" s="97">
        <v>28</v>
      </c>
      <c r="F25" s="55"/>
      <c r="G25" s="54"/>
      <c r="H25" s="52">
        <f t="shared" si="0"/>
        <v>0</v>
      </c>
      <c r="I25" s="50"/>
    </row>
    <row r="26" spans="1:9" x14ac:dyDescent="0.3">
      <c r="A26" s="82">
        <v>22</v>
      </c>
      <c r="B26" s="98" t="s">
        <v>112</v>
      </c>
      <c r="C26" s="96"/>
      <c r="D26" s="48"/>
      <c r="E26" s="97">
        <v>38</v>
      </c>
      <c r="F26" s="55"/>
      <c r="G26" s="54"/>
      <c r="H26" s="52">
        <f t="shared" si="0"/>
        <v>0</v>
      </c>
      <c r="I26" s="50"/>
    </row>
    <row r="27" spans="1:9" x14ac:dyDescent="0.3">
      <c r="A27" s="82">
        <v>23</v>
      </c>
      <c r="B27" s="98" t="s">
        <v>91</v>
      </c>
      <c r="C27" s="96"/>
      <c r="D27" s="48"/>
      <c r="E27" s="97">
        <v>22</v>
      </c>
      <c r="F27" s="119"/>
      <c r="G27" s="120"/>
      <c r="H27" s="47"/>
    </row>
    <row r="28" spans="1:9" ht="16.5" customHeight="1" x14ac:dyDescent="0.3">
      <c r="A28" s="82">
        <v>24</v>
      </c>
      <c r="B28" s="98" t="s">
        <v>15</v>
      </c>
      <c r="C28" s="96"/>
      <c r="D28" s="48"/>
      <c r="E28" s="97">
        <v>434</v>
      </c>
      <c r="F28" s="55"/>
      <c r="G28" s="54"/>
      <c r="H28" s="52">
        <f>SUM(F28:G28)</f>
        <v>0</v>
      </c>
      <c r="I28" s="50"/>
    </row>
    <row r="29" spans="1:9" x14ac:dyDescent="0.3">
      <c r="A29" s="82">
        <v>25</v>
      </c>
      <c r="B29" s="98" t="s">
        <v>19</v>
      </c>
      <c r="C29" s="96"/>
      <c r="D29" s="48"/>
      <c r="E29" s="97">
        <v>25</v>
      </c>
      <c r="F29" s="55"/>
      <c r="G29" s="54"/>
      <c r="H29" s="52">
        <f>SUM(F29:G29)</f>
        <v>0</v>
      </c>
      <c r="I29" s="50"/>
    </row>
    <row r="30" spans="1:9" ht="16.5" customHeight="1" x14ac:dyDescent="0.3">
      <c r="A30" s="82">
        <v>26</v>
      </c>
      <c r="B30" s="98" t="s">
        <v>3</v>
      </c>
      <c r="C30" s="96"/>
      <c r="D30" s="48"/>
      <c r="E30" s="97">
        <v>21</v>
      </c>
      <c r="F30" s="55"/>
      <c r="G30" s="54"/>
      <c r="H30" s="52">
        <f>SUM(F30:G30)</f>
        <v>0</v>
      </c>
      <c r="I30" s="50"/>
    </row>
    <row r="31" spans="1:9" ht="16.5" customHeight="1" x14ac:dyDescent="0.3">
      <c r="A31" s="82">
        <v>27</v>
      </c>
      <c r="B31" s="98" t="s">
        <v>30</v>
      </c>
      <c r="C31" s="96"/>
      <c r="D31" s="48"/>
      <c r="E31" s="97">
        <v>43</v>
      </c>
      <c r="F31" s="119"/>
      <c r="G31" s="120"/>
      <c r="H31" s="47"/>
    </row>
    <row r="32" spans="1:9" x14ac:dyDescent="0.3">
      <c r="A32" s="82">
        <v>28</v>
      </c>
      <c r="B32" s="98" t="s">
        <v>196</v>
      </c>
      <c r="C32" s="96"/>
      <c r="D32" s="48"/>
      <c r="E32" s="113">
        <v>69</v>
      </c>
      <c r="F32" s="55"/>
      <c r="G32" s="54"/>
      <c r="H32" s="52">
        <f>SUM(F32:G32)</f>
        <v>0</v>
      </c>
      <c r="I32" s="50"/>
    </row>
    <row r="33" spans="1:9" x14ac:dyDescent="0.3">
      <c r="A33" s="82">
        <v>29</v>
      </c>
      <c r="B33" s="149" t="s">
        <v>77</v>
      </c>
      <c r="C33" s="96"/>
      <c r="D33" s="48"/>
      <c r="E33" s="97">
        <v>3</v>
      </c>
      <c r="F33" s="119"/>
      <c r="G33" s="120"/>
      <c r="H33" s="47"/>
    </row>
    <row r="34" spans="1:9" x14ac:dyDescent="0.3">
      <c r="A34" s="82">
        <v>30</v>
      </c>
      <c r="B34" s="98" t="s">
        <v>4</v>
      </c>
      <c r="C34" s="96"/>
      <c r="D34" s="48"/>
      <c r="E34" s="97">
        <v>2</v>
      </c>
      <c r="F34" s="119"/>
      <c r="G34" s="120"/>
      <c r="H34" s="47"/>
    </row>
    <row r="35" spans="1:9" x14ac:dyDescent="0.3">
      <c r="A35" s="82">
        <v>31</v>
      </c>
      <c r="B35" s="98" t="s">
        <v>207</v>
      </c>
      <c r="C35" s="96"/>
      <c r="D35" s="48"/>
      <c r="E35" s="97">
        <v>9</v>
      </c>
      <c r="F35" s="119"/>
      <c r="G35" s="120"/>
      <c r="H35" s="47"/>
    </row>
    <row r="36" spans="1:9" x14ac:dyDescent="0.3">
      <c r="A36" s="82">
        <v>32</v>
      </c>
      <c r="B36" s="98" t="s">
        <v>36</v>
      </c>
      <c r="C36" s="96"/>
      <c r="D36" s="48"/>
      <c r="E36" s="97">
        <v>8</v>
      </c>
      <c r="F36" s="119"/>
      <c r="G36" s="120"/>
      <c r="H36" s="47"/>
    </row>
    <row r="37" spans="1:9" x14ac:dyDescent="0.3">
      <c r="A37" s="82">
        <v>33</v>
      </c>
      <c r="B37" s="116" t="s">
        <v>45</v>
      </c>
      <c r="C37" s="96"/>
      <c r="D37" s="48"/>
      <c r="E37" s="97">
        <v>5</v>
      </c>
      <c r="F37" s="119"/>
      <c r="G37" s="120"/>
      <c r="H37" s="47"/>
    </row>
    <row r="38" spans="1:9" x14ac:dyDescent="0.3">
      <c r="A38" s="82">
        <v>34</v>
      </c>
      <c r="B38" s="98" t="s">
        <v>25</v>
      </c>
      <c r="C38" s="96"/>
      <c r="D38" s="48"/>
      <c r="E38" s="97">
        <v>10</v>
      </c>
      <c r="F38" s="119"/>
      <c r="G38" s="120"/>
      <c r="H38" s="47"/>
    </row>
    <row r="39" spans="1:9" x14ac:dyDescent="0.3">
      <c r="A39" s="82">
        <v>35</v>
      </c>
      <c r="B39" s="116" t="s">
        <v>40</v>
      </c>
      <c r="C39" s="96"/>
      <c r="D39" s="48"/>
      <c r="E39" s="97">
        <v>3</v>
      </c>
      <c r="F39" s="119"/>
      <c r="G39" s="120"/>
      <c r="H39" s="47"/>
    </row>
    <row r="40" spans="1:9" x14ac:dyDescent="0.3">
      <c r="A40" s="82">
        <v>36</v>
      </c>
      <c r="B40" s="98" t="s">
        <v>7</v>
      </c>
      <c r="C40" s="96"/>
      <c r="D40" s="48"/>
      <c r="E40" s="97">
        <v>128</v>
      </c>
      <c r="F40" s="55"/>
      <c r="G40" s="54"/>
      <c r="H40" s="52">
        <f>SUM(F40:G40)</f>
        <v>0</v>
      </c>
      <c r="I40" s="50"/>
    </row>
    <row r="41" spans="1:9" x14ac:dyDescent="0.3">
      <c r="A41" s="82">
        <v>37</v>
      </c>
      <c r="B41" s="98" t="s">
        <v>127</v>
      </c>
      <c r="C41" s="96"/>
      <c r="D41" s="48"/>
      <c r="E41" s="97">
        <v>19</v>
      </c>
      <c r="F41" s="55"/>
      <c r="G41" s="54"/>
      <c r="H41" s="52">
        <f>SUM(F41:G41)</f>
        <v>0</v>
      </c>
      <c r="I41" s="50"/>
    </row>
    <row r="42" spans="1:9" x14ac:dyDescent="0.3">
      <c r="A42" s="82">
        <v>38</v>
      </c>
      <c r="B42" s="98" t="s">
        <v>134</v>
      </c>
      <c r="C42" s="96"/>
      <c r="D42" s="48"/>
      <c r="E42" s="97">
        <v>7</v>
      </c>
      <c r="F42" s="119"/>
      <c r="G42" s="120"/>
      <c r="H42" s="47"/>
    </row>
    <row r="43" spans="1:9" x14ac:dyDescent="0.3">
      <c r="A43" s="82">
        <v>39</v>
      </c>
      <c r="B43" s="98" t="s">
        <v>31</v>
      </c>
      <c r="C43" s="96"/>
      <c r="D43" s="48"/>
      <c r="E43" s="97">
        <v>15</v>
      </c>
      <c r="F43" s="55"/>
      <c r="G43" s="54"/>
      <c r="H43" s="52">
        <f>SUM(F43:G43)</f>
        <v>0</v>
      </c>
      <c r="I43" s="50"/>
    </row>
    <row r="44" spans="1:9" x14ac:dyDescent="0.3">
      <c r="A44" s="82">
        <v>40</v>
      </c>
      <c r="B44" s="98" t="s">
        <v>135</v>
      </c>
      <c r="C44" s="96"/>
      <c r="D44" s="48"/>
      <c r="E44" s="97">
        <v>3</v>
      </c>
      <c r="F44" s="119"/>
      <c r="G44" s="120"/>
      <c r="H44" s="47"/>
    </row>
    <row r="45" spans="1:9" x14ac:dyDescent="0.3">
      <c r="A45" s="83">
        <v>41</v>
      </c>
      <c r="B45" s="98" t="s">
        <v>37</v>
      </c>
      <c r="C45" s="96"/>
      <c r="D45" s="48"/>
      <c r="E45" s="150">
        <v>0</v>
      </c>
      <c r="F45" s="55"/>
      <c r="G45" s="54"/>
      <c r="H45" s="52">
        <f>SUM(F45:G45)</f>
        <v>0</v>
      </c>
      <c r="I45" s="50"/>
    </row>
    <row r="46" spans="1:9" x14ac:dyDescent="0.3">
      <c r="A46" s="83">
        <v>42</v>
      </c>
      <c r="B46" s="98" t="s">
        <v>130</v>
      </c>
      <c r="C46" s="96"/>
      <c r="D46" s="99"/>
      <c r="E46" s="97">
        <v>7</v>
      </c>
      <c r="F46" s="55"/>
      <c r="G46" s="129"/>
      <c r="H46" s="52">
        <f>SUM(F46:G46)</f>
        <v>0</v>
      </c>
      <c r="I46" s="50"/>
    </row>
    <row r="47" spans="1:9" ht="16.5" customHeight="1" x14ac:dyDescent="0.3">
      <c r="A47" s="83">
        <v>43</v>
      </c>
      <c r="B47" s="116" t="s">
        <v>66</v>
      </c>
      <c r="C47" s="96"/>
      <c r="D47" s="99"/>
      <c r="E47" s="150">
        <v>0</v>
      </c>
      <c r="F47" s="55"/>
      <c r="G47" s="54"/>
      <c r="H47" s="52">
        <f>SUM(F47:G47)</f>
        <v>0</v>
      </c>
      <c r="I47" s="50"/>
    </row>
    <row r="48" spans="1:9" x14ac:dyDescent="0.3">
      <c r="A48" s="83">
        <v>44</v>
      </c>
      <c r="B48" s="149" t="s">
        <v>190</v>
      </c>
      <c r="C48" s="96"/>
      <c r="D48" s="99"/>
      <c r="E48" s="113">
        <v>0</v>
      </c>
      <c r="F48" s="55"/>
      <c r="G48" s="54"/>
      <c r="H48" s="52">
        <f>SUM(F48:G48)</f>
        <v>0</v>
      </c>
      <c r="I48" s="50"/>
    </row>
    <row r="49" spans="1:9" x14ac:dyDescent="0.3">
      <c r="A49" s="83">
        <v>45</v>
      </c>
      <c r="B49" s="98" t="s">
        <v>178</v>
      </c>
      <c r="C49" s="96"/>
      <c r="D49" s="48"/>
      <c r="E49" s="113">
        <v>1</v>
      </c>
      <c r="F49" s="55"/>
      <c r="G49" s="54"/>
      <c r="H49" s="52">
        <f>SUM(F49:G49)</f>
        <v>0</v>
      </c>
      <c r="I49" s="50"/>
    </row>
    <row r="50" spans="1:9" x14ac:dyDescent="0.3">
      <c r="A50" s="83">
        <v>46</v>
      </c>
      <c r="B50" s="98" t="s">
        <v>103</v>
      </c>
      <c r="C50" s="96"/>
      <c r="D50" s="48"/>
      <c r="E50" s="97">
        <v>8</v>
      </c>
      <c r="F50" s="119"/>
      <c r="G50" s="120"/>
      <c r="H50" s="47"/>
    </row>
    <row r="51" spans="1:9" x14ac:dyDescent="0.3">
      <c r="A51" s="83">
        <v>47</v>
      </c>
      <c r="B51" s="98" t="s">
        <v>106</v>
      </c>
      <c r="C51" s="96"/>
      <c r="D51" s="48"/>
      <c r="E51" s="97">
        <v>21</v>
      </c>
      <c r="F51" s="119"/>
      <c r="G51" s="120"/>
      <c r="H51" s="47"/>
    </row>
    <row r="52" spans="1:9" x14ac:dyDescent="0.3">
      <c r="A52" s="83">
        <v>48</v>
      </c>
      <c r="B52" s="98" t="s">
        <v>193</v>
      </c>
      <c r="C52" s="96"/>
      <c r="D52" s="48"/>
      <c r="E52" s="113">
        <v>3</v>
      </c>
      <c r="F52" s="55"/>
      <c r="G52" s="54"/>
      <c r="H52" s="52">
        <f t="shared" ref="H52:H58" si="1">SUM(F52:G52)</f>
        <v>0</v>
      </c>
      <c r="I52" s="50"/>
    </row>
    <row r="53" spans="1:9" ht="16.5" customHeight="1" x14ac:dyDescent="0.3">
      <c r="A53" s="83">
        <v>49</v>
      </c>
      <c r="B53" s="98" t="s">
        <v>216</v>
      </c>
      <c r="C53" s="96"/>
      <c r="D53" s="48"/>
      <c r="E53" s="113">
        <v>0</v>
      </c>
      <c r="F53" s="55"/>
      <c r="G53" s="54"/>
      <c r="H53" s="52">
        <f t="shared" si="1"/>
        <v>0</v>
      </c>
      <c r="I53" s="50"/>
    </row>
    <row r="54" spans="1:9" x14ac:dyDescent="0.3">
      <c r="A54" s="83">
        <v>50</v>
      </c>
      <c r="B54" s="98" t="s">
        <v>108</v>
      </c>
      <c r="C54" s="96"/>
      <c r="D54" s="48"/>
      <c r="E54" s="97">
        <v>7</v>
      </c>
      <c r="F54" s="55"/>
      <c r="G54" s="54"/>
      <c r="H54" s="52">
        <f t="shared" si="1"/>
        <v>0</v>
      </c>
      <c r="I54" s="50"/>
    </row>
    <row r="55" spans="1:9" x14ac:dyDescent="0.3">
      <c r="A55" s="83">
        <v>51</v>
      </c>
      <c r="B55" s="98" t="s">
        <v>72</v>
      </c>
      <c r="C55" s="96"/>
      <c r="D55" s="48"/>
      <c r="E55" s="113">
        <v>4</v>
      </c>
      <c r="F55" s="56"/>
      <c r="G55" s="54"/>
      <c r="H55" s="52">
        <f t="shared" si="1"/>
        <v>0</v>
      </c>
      <c r="I55" s="50"/>
    </row>
    <row r="56" spans="1:9" x14ac:dyDescent="0.3">
      <c r="A56" s="83">
        <v>52</v>
      </c>
      <c r="B56" s="116" t="s">
        <v>228</v>
      </c>
      <c r="C56" s="96"/>
      <c r="D56" s="112"/>
      <c r="E56" s="97">
        <v>5</v>
      </c>
      <c r="F56" s="55"/>
      <c r="G56" s="54"/>
      <c r="H56" s="52">
        <f t="shared" si="1"/>
        <v>0</v>
      </c>
      <c r="I56" s="50"/>
    </row>
    <row r="57" spans="1:9" x14ac:dyDescent="0.3">
      <c r="A57" s="83">
        <v>53</v>
      </c>
      <c r="B57" s="98" t="s">
        <v>117</v>
      </c>
      <c r="C57" s="96"/>
      <c r="D57" s="112"/>
      <c r="E57" s="97">
        <v>1</v>
      </c>
      <c r="F57" s="55"/>
      <c r="G57" s="54"/>
      <c r="H57" s="52">
        <f t="shared" si="1"/>
        <v>0</v>
      </c>
      <c r="I57" s="50"/>
    </row>
    <row r="58" spans="1:9" x14ac:dyDescent="0.3">
      <c r="A58" s="83">
        <v>54</v>
      </c>
      <c r="B58" s="98" t="s">
        <v>64</v>
      </c>
      <c r="C58" s="96"/>
      <c r="D58" s="69"/>
      <c r="E58" s="97">
        <v>2</v>
      </c>
      <c r="F58" s="55"/>
      <c r="G58" s="54"/>
      <c r="H58" s="52">
        <f t="shared" si="1"/>
        <v>0</v>
      </c>
      <c r="I58" s="50"/>
    </row>
    <row r="59" spans="1:9" x14ac:dyDescent="0.3">
      <c r="A59" s="83">
        <v>55</v>
      </c>
      <c r="B59" s="98" t="s">
        <v>60</v>
      </c>
      <c r="C59" s="96"/>
      <c r="D59" s="69"/>
      <c r="E59" s="113">
        <v>0</v>
      </c>
      <c r="F59" s="119"/>
      <c r="G59" s="120"/>
      <c r="H59" s="47"/>
    </row>
    <row r="60" spans="1:9" x14ac:dyDescent="0.3">
      <c r="A60" s="83">
        <v>56</v>
      </c>
      <c r="B60" s="98" t="s">
        <v>18</v>
      </c>
      <c r="C60" s="96"/>
      <c r="D60" s="69"/>
      <c r="E60" s="113">
        <v>1</v>
      </c>
      <c r="F60" s="119"/>
      <c r="G60" s="120"/>
      <c r="H60" s="47"/>
    </row>
    <row r="61" spans="1:9" ht="16.5" customHeight="1" x14ac:dyDescent="0.3">
      <c r="A61" s="83">
        <v>57</v>
      </c>
      <c r="B61" s="98" t="s">
        <v>52</v>
      </c>
      <c r="C61" s="96"/>
      <c r="D61" s="69"/>
      <c r="E61" s="113">
        <v>0</v>
      </c>
      <c r="F61" s="55"/>
      <c r="G61" s="54"/>
      <c r="H61" s="52">
        <f>SUM(F61:G61)</f>
        <v>0</v>
      </c>
      <c r="I61" s="50"/>
    </row>
    <row r="62" spans="1:9" x14ac:dyDescent="0.3">
      <c r="A62" s="83">
        <v>58</v>
      </c>
      <c r="B62" s="116" t="s">
        <v>97</v>
      </c>
      <c r="C62" s="96"/>
      <c r="D62" s="69"/>
      <c r="E62" s="97">
        <v>40</v>
      </c>
      <c r="F62" s="55"/>
      <c r="G62" s="54"/>
      <c r="H62" s="52">
        <f>SUM(F62:G62)</f>
        <v>0</v>
      </c>
      <c r="I62" s="50"/>
    </row>
    <row r="63" spans="1:9" x14ac:dyDescent="0.3">
      <c r="A63" s="83">
        <v>59</v>
      </c>
      <c r="B63" s="98" t="s">
        <v>38</v>
      </c>
      <c r="C63" s="96"/>
      <c r="D63" s="69"/>
      <c r="E63" s="97">
        <v>9</v>
      </c>
      <c r="F63" s="119"/>
      <c r="G63" s="120"/>
      <c r="H63" s="52">
        <f>SUM(F63:G63)</f>
        <v>0</v>
      </c>
    </row>
    <row r="64" spans="1:9" x14ac:dyDescent="0.3">
      <c r="A64" s="83">
        <v>60</v>
      </c>
      <c r="B64" s="98" t="s">
        <v>11</v>
      </c>
      <c r="C64" s="96"/>
      <c r="D64" s="69"/>
      <c r="E64" s="113">
        <v>7</v>
      </c>
      <c r="F64" s="55"/>
      <c r="G64" s="54"/>
      <c r="H64" s="52">
        <f>SUM(F64:G64)</f>
        <v>0</v>
      </c>
      <c r="I64" s="50"/>
    </row>
    <row r="65" spans="1:9" ht="16.5" customHeight="1" x14ac:dyDescent="0.3">
      <c r="A65" s="83">
        <v>61</v>
      </c>
      <c r="B65" s="116" t="s">
        <v>226</v>
      </c>
      <c r="C65" s="96"/>
      <c r="D65" s="69"/>
      <c r="E65" s="97">
        <v>1</v>
      </c>
      <c r="F65" s="119"/>
      <c r="G65" s="120"/>
      <c r="H65" s="47"/>
    </row>
    <row r="66" spans="1:9" ht="16.5" customHeight="1" x14ac:dyDescent="0.3">
      <c r="A66" s="83">
        <v>62</v>
      </c>
      <c r="B66" s="116" t="s">
        <v>230</v>
      </c>
      <c r="C66" s="96"/>
      <c r="D66" s="69"/>
      <c r="E66" s="113">
        <v>9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63</v>
      </c>
      <c r="B67" s="98" t="s">
        <v>58</v>
      </c>
      <c r="C67" s="96"/>
      <c r="D67" s="69"/>
      <c r="E67" s="113">
        <v>0</v>
      </c>
      <c r="F67" s="55"/>
      <c r="G67" s="54"/>
      <c r="H67" s="52">
        <f>SUM(F67:G67)</f>
        <v>0</v>
      </c>
      <c r="I67" s="50"/>
    </row>
    <row r="68" spans="1:9" x14ac:dyDescent="0.3">
      <c r="A68" s="83">
        <v>64</v>
      </c>
      <c r="B68" s="98" t="s">
        <v>212</v>
      </c>
      <c r="C68" s="96"/>
      <c r="D68" s="69"/>
      <c r="E68" s="113">
        <v>0</v>
      </c>
      <c r="F68" s="119"/>
      <c r="G68" s="120"/>
      <c r="H68" s="47"/>
    </row>
    <row r="69" spans="1:9" ht="16.5" customHeight="1" x14ac:dyDescent="0.3">
      <c r="A69" s="83">
        <v>65</v>
      </c>
      <c r="B69" s="98" t="s">
        <v>55</v>
      </c>
      <c r="C69" s="96"/>
      <c r="D69" s="69"/>
      <c r="E69" s="113">
        <v>0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66</v>
      </c>
      <c r="B70" s="98" t="s">
        <v>218</v>
      </c>
      <c r="C70" s="96"/>
      <c r="D70" s="69"/>
      <c r="E70" s="113">
        <v>2</v>
      </c>
      <c r="F70" s="55"/>
      <c r="G70" s="54"/>
      <c r="H70" s="52">
        <f>SUM(F70:G70)</f>
        <v>0</v>
      </c>
      <c r="I70" s="50"/>
    </row>
    <row r="71" spans="1:9" ht="16.5" customHeight="1" x14ac:dyDescent="0.3">
      <c r="A71" s="83">
        <v>67</v>
      </c>
      <c r="B71" s="98" t="s">
        <v>219</v>
      </c>
      <c r="C71" s="96"/>
      <c r="D71" s="69"/>
      <c r="E71" s="97">
        <v>5</v>
      </c>
      <c r="F71" s="56"/>
      <c r="G71" s="54"/>
      <c r="H71" s="52">
        <f>SUM(F71:G71)</f>
        <v>0</v>
      </c>
      <c r="I71" s="50"/>
    </row>
    <row r="72" spans="1:9" x14ac:dyDescent="0.3">
      <c r="A72" s="83">
        <v>68</v>
      </c>
      <c r="B72" s="98" t="s">
        <v>79</v>
      </c>
      <c r="C72" s="96"/>
      <c r="D72" s="99"/>
      <c r="E72" s="113">
        <v>0</v>
      </c>
      <c r="F72" s="55"/>
      <c r="G72" s="54"/>
      <c r="H72" s="52">
        <f>SUM(F72:G72)</f>
        <v>0</v>
      </c>
      <c r="I72" s="50"/>
    </row>
    <row r="73" spans="1:9" ht="16.5" customHeight="1" x14ac:dyDescent="0.3">
      <c r="A73" s="83">
        <v>69</v>
      </c>
      <c r="B73" s="98" t="s">
        <v>126</v>
      </c>
      <c r="C73" s="96"/>
      <c r="D73" s="69"/>
      <c r="E73" s="97">
        <v>18</v>
      </c>
      <c r="F73" s="55"/>
      <c r="G73" s="54"/>
      <c r="H73" s="52">
        <f>SUM(F73:G73)</f>
        <v>0</v>
      </c>
      <c r="I73" s="50"/>
    </row>
    <row r="74" spans="1:9" x14ac:dyDescent="0.3">
      <c r="A74" s="83">
        <v>70</v>
      </c>
      <c r="B74" s="98" t="s">
        <v>223</v>
      </c>
      <c r="C74" s="96"/>
      <c r="D74" s="112"/>
      <c r="E74" s="113">
        <v>0</v>
      </c>
      <c r="F74" s="61"/>
      <c r="G74" s="61"/>
      <c r="H74" s="130"/>
    </row>
    <row r="75" spans="1:9" x14ac:dyDescent="0.3">
      <c r="A75" s="83">
        <v>71</v>
      </c>
      <c r="B75" s="98" t="s">
        <v>50</v>
      </c>
      <c r="C75" s="96"/>
      <c r="D75" s="69"/>
      <c r="E75" s="113">
        <v>0</v>
      </c>
      <c r="F75" s="126"/>
      <c r="G75" s="128"/>
      <c r="H75" s="114">
        <f>SUM(F75:G75)</f>
        <v>0</v>
      </c>
      <c r="I75" s="50"/>
    </row>
    <row r="76" spans="1:9" x14ac:dyDescent="0.3">
      <c r="A76" s="83">
        <v>72</v>
      </c>
      <c r="B76" s="98" t="s">
        <v>87</v>
      </c>
      <c r="C76" s="96"/>
      <c r="D76" s="69"/>
      <c r="E76" s="97">
        <v>5</v>
      </c>
    </row>
    <row r="77" spans="1:9" x14ac:dyDescent="0.3">
      <c r="A77" s="83">
        <v>73</v>
      </c>
      <c r="B77" s="98" t="s">
        <v>234</v>
      </c>
      <c r="C77" s="96"/>
      <c r="D77" s="69"/>
      <c r="E77" s="113">
        <v>4</v>
      </c>
      <c r="F77" s="61"/>
      <c r="G77" s="61"/>
      <c r="H77" s="61"/>
    </row>
    <row r="78" spans="1:9" x14ac:dyDescent="0.3">
      <c r="A78" s="83">
        <v>74</v>
      </c>
      <c r="B78" s="98" t="s">
        <v>42</v>
      </c>
      <c r="C78" s="96"/>
      <c r="D78" s="69"/>
      <c r="E78" s="113">
        <v>0</v>
      </c>
      <c r="F78" s="61"/>
      <c r="G78" s="61"/>
      <c r="H78" s="61"/>
    </row>
    <row r="79" spans="1:9" x14ac:dyDescent="0.3">
      <c r="A79" s="83">
        <v>75</v>
      </c>
      <c r="B79" s="98" t="s">
        <v>65</v>
      </c>
      <c r="C79" s="96"/>
      <c r="D79" s="69"/>
      <c r="E79" s="113">
        <v>0</v>
      </c>
      <c r="F79" s="126"/>
      <c r="G79" s="128"/>
      <c r="H79" s="114">
        <f>SUM(F79:G79)</f>
        <v>0</v>
      </c>
      <c r="I79" s="50"/>
    </row>
    <row r="80" spans="1:9" x14ac:dyDescent="0.3">
      <c r="A80" s="83">
        <v>76</v>
      </c>
      <c r="B80" s="98" t="s">
        <v>214</v>
      </c>
      <c r="C80" s="96"/>
      <c r="D80" s="69"/>
      <c r="E80" s="113">
        <v>7</v>
      </c>
      <c r="F80" s="126"/>
      <c r="G80" s="128"/>
      <c r="H80" s="114">
        <f>SUM(F80:G80)</f>
        <v>0</v>
      </c>
      <c r="I80" s="50"/>
    </row>
    <row r="81" spans="1:9" ht="16.5" customHeight="1" x14ac:dyDescent="0.3">
      <c r="A81" s="83">
        <v>77</v>
      </c>
      <c r="B81" s="98" t="s">
        <v>213</v>
      </c>
      <c r="C81" s="96"/>
      <c r="D81" s="69"/>
      <c r="E81" s="113">
        <v>0</v>
      </c>
      <c r="F81" s="126"/>
      <c r="G81" s="128"/>
      <c r="H81" s="114">
        <f>SUM(F81:G81)</f>
        <v>0</v>
      </c>
      <c r="I81" s="50"/>
    </row>
    <row r="82" spans="1:9" x14ac:dyDescent="0.3">
      <c r="A82" s="83">
        <v>78</v>
      </c>
      <c r="B82" s="98" t="s">
        <v>63</v>
      </c>
      <c r="C82" s="96"/>
      <c r="D82" s="99"/>
      <c r="E82" s="113">
        <v>0</v>
      </c>
      <c r="F82" s="126"/>
      <c r="G82" s="128"/>
      <c r="H82" s="114">
        <f>SUM(F82:G82)</f>
        <v>0</v>
      </c>
      <c r="I82" s="50"/>
    </row>
    <row r="83" spans="1:9" x14ac:dyDescent="0.3">
      <c r="A83" s="83">
        <v>79</v>
      </c>
      <c r="B83" s="98" t="s">
        <v>184</v>
      </c>
      <c r="C83" s="96"/>
      <c r="D83" s="99"/>
      <c r="E83" s="113">
        <v>0</v>
      </c>
      <c r="F83" s="126"/>
      <c r="G83" s="128"/>
      <c r="H83" s="114">
        <f>SUM(F83:G83)</f>
        <v>0</v>
      </c>
      <c r="I83" s="50"/>
    </row>
    <row r="84" spans="1:9" x14ac:dyDescent="0.3">
      <c r="A84" s="83">
        <v>80</v>
      </c>
      <c r="B84" s="98" t="s">
        <v>74</v>
      </c>
      <c r="C84" s="96"/>
      <c r="D84" s="48"/>
      <c r="E84" s="113">
        <v>2</v>
      </c>
    </row>
    <row r="85" spans="1:9" x14ac:dyDescent="0.3">
      <c r="A85" s="83">
        <v>81</v>
      </c>
      <c r="B85" s="98" t="s">
        <v>88</v>
      </c>
      <c r="C85" s="96"/>
      <c r="D85" s="48"/>
      <c r="E85" s="113">
        <v>2</v>
      </c>
    </row>
    <row r="86" spans="1:9" ht="16.5" customHeight="1" x14ac:dyDescent="0.3">
      <c r="A86" s="83">
        <v>82</v>
      </c>
      <c r="B86" s="116" t="s">
        <v>12</v>
      </c>
      <c r="C86" s="96"/>
      <c r="D86" s="48"/>
      <c r="E86" s="97">
        <v>1</v>
      </c>
      <c r="F86" s="126"/>
      <c r="G86" s="128"/>
      <c r="H86" s="114">
        <f>SUM(F86:G86)</f>
        <v>0</v>
      </c>
      <c r="I86" s="50"/>
    </row>
    <row r="87" spans="1:9" x14ac:dyDescent="0.3">
      <c r="A87" s="83">
        <v>83</v>
      </c>
      <c r="B87" s="116" t="s">
        <v>180</v>
      </c>
      <c r="C87" s="96"/>
      <c r="D87" s="48"/>
      <c r="E87" s="113">
        <v>0</v>
      </c>
      <c r="F87" s="126"/>
      <c r="G87" s="128"/>
      <c r="H87" s="114">
        <f>SUM(F87:G87)</f>
        <v>0</v>
      </c>
      <c r="I87" s="50"/>
    </row>
    <row r="88" spans="1:9" x14ac:dyDescent="0.3">
      <c r="A88" s="83">
        <v>84</v>
      </c>
      <c r="B88" s="98" t="s">
        <v>229</v>
      </c>
      <c r="C88" s="96"/>
      <c r="D88" s="48"/>
      <c r="E88" s="113">
        <v>0</v>
      </c>
      <c r="F88" s="61"/>
      <c r="G88" s="61"/>
      <c r="H88" s="61"/>
    </row>
    <row r="89" spans="1:9" ht="16.5" customHeight="1" x14ac:dyDescent="0.3">
      <c r="A89" s="83">
        <v>85</v>
      </c>
      <c r="B89" s="98" t="s">
        <v>222</v>
      </c>
      <c r="C89" s="96"/>
      <c r="D89" s="48"/>
      <c r="E89" s="113">
        <v>4</v>
      </c>
      <c r="F89" s="61"/>
      <c r="G89" s="61"/>
      <c r="H89" s="61"/>
    </row>
    <row r="90" spans="1:9" x14ac:dyDescent="0.3">
      <c r="A90" s="83">
        <v>86</v>
      </c>
      <c r="B90" s="98" t="s">
        <v>225</v>
      </c>
      <c r="C90" s="96"/>
      <c r="D90" s="48"/>
      <c r="E90" s="113">
        <v>0</v>
      </c>
      <c r="F90" s="61"/>
      <c r="G90" s="61"/>
      <c r="H90" s="61"/>
    </row>
    <row r="91" spans="1:9" x14ac:dyDescent="0.3">
      <c r="A91" s="83">
        <v>87</v>
      </c>
      <c r="B91" s="98" t="s">
        <v>71</v>
      </c>
      <c r="C91" s="96"/>
      <c r="D91" s="48"/>
      <c r="E91" s="113">
        <v>0</v>
      </c>
      <c r="F91" s="61"/>
      <c r="G91" s="61"/>
      <c r="H91" s="61"/>
    </row>
    <row r="92" spans="1:9" x14ac:dyDescent="0.3">
      <c r="A92" s="83">
        <v>88</v>
      </c>
      <c r="B92" s="98" t="s">
        <v>33</v>
      </c>
      <c r="C92" s="96"/>
      <c r="D92" s="48"/>
      <c r="E92" s="113">
        <v>0</v>
      </c>
      <c r="F92" s="126"/>
      <c r="G92" s="128"/>
      <c r="H92" s="114">
        <f>SUM(F92:G92)</f>
        <v>0</v>
      </c>
      <c r="I92" s="50"/>
    </row>
    <row r="93" spans="1:9" x14ac:dyDescent="0.3">
      <c r="A93" s="83">
        <v>89</v>
      </c>
      <c r="B93" s="98" t="s">
        <v>231</v>
      </c>
      <c r="C93" s="96"/>
      <c r="D93" s="48"/>
      <c r="E93" s="113">
        <v>4</v>
      </c>
      <c r="F93" s="61"/>
      <c r="G93" s="61"/>
      <c r="H93" s="61"/>
    </row>
    <row r="94" spans="1:9" x14ac:dyDescent="0.3">
      <c r="A94" s="83">
        <v>90</v>
      </c>
      <c r="B94" s="98" t="s">
        <v>78</v>
      </c>
      <c r="C94" s="96"/>
      <c r="D94" s="48"/>
      <c r="E94" s="113">
        <v>0</v>
      </c>
      <c r="F94" s="126"/>
      <c r="G94" s="128"/>
      <c r="H94" s="114">
        <f>SUM(F94:G94)</f>
        <v>0</v>
      </c>
      <c r="I94" s="50"/>
    </row>
    <row r="95" spans="1:9" x14ac:dyDescent="0.3">
      <c r="A95" s="83">
        <v>91</v>
      </c>
      <c r="B95" s="98" t="s">
        <v>227</v>
      </c>
      <c r="C95" s="96"/>
      <c r="D95" s="48"/>
      <c r="E95" s="113">
        <v>0</v>
      </c>
      <c r="F95" s="126"/>
      <c r="G95" s="128"/>
      <c r="H95" s="114">
        <f>SUM(F95:G95)</f>
        <v>0</v>
      </c>
      <c r="I95" s="50"/>
    </row>
    <row r="96" spans="1:9" x14ac:dyDescent="0.3">
      <c r="A96" s="83">
        <v>92</v>
      </c>
      <c r="B96" s="98" t="s">
        <v>16</v>
      </c>
      <c r="C96" s="96"/>
      <c r="D96" s="48"/>
      <c r="E96" s="113">
        <v>0</v>
      </c>
      <c r="F96" s="126"/>
      <c r="G96" s="128"/>
      <c r="H96" s="114">
        <f>SUM(F96:G96)</f>
        <v>0</v>
      </c>
      <c r="I96" s="50"/>
    </row>
    <row r="97" spans="1:9" x14ac:dyDescent="0.3">
      <c r="A97" s="83">
        <v>93</v>
      </c>
      <c r="B97" s="98" t="s">
        <v>51</v>
      </c>
      <c r="C97" s="96"/>
      <c r="D97" s="48"/>
      <c r="E97" s="113">
        <v>0</v>
      </c>
      <c r="F97" s="126"/>
      <c r="G97" s="128"/>
      <c r="H97" s="114">
        <f>SUM(F97:G97)</f>
        <v>0</v>
      </c>
      <c r="I97" s="50"/>
    </row>
    <row r="98" spans="1:9" x14ac:dyDescent="0.3">
      <c r="A98" s="83">
        <v>94</v>
      </c>
      <c r="B98" s="98" t="s">
        <v>211</v>
      </c>
      <c r="C98" s="96"/>
      <c r="D98" s="48"/>
      <c r="E98" s="113">
        <v>0</v>
      </c>
      <c r="F98" s="61"/>
      <c r="G98" s="61"/>
      <c r="H98" s="61"/>
    </row>
    <row r="99" spans="1:9" x14ac:dyDescent="0.3">
      <c r="A99" s="83">
        <v>95</v>
      </c>
      <c r="B99" s="98" t="s">
        <v>215</v>
      </c>
      <c r="C99" s="96"/>
      <c r="D99" s="48"/>
      <c r="E99" s="113">
        <v>1</v>
      </c>
    </row>
    <row r="100" spans="1:9" x14ac:dyDescent="0.3">
      <c r="A100" s="83">
        <v>96</v>
      </c>
      <c r="B100" s="98" t="s">
        <v>232</v>
      </c>
      <c r="C100" s="96"/>
      <c r="D100" s="48"/>
      <c r="E100" s="113">
        <v>0</v>
      </c>
    </row>
    <row r="101" spans="1:9" x14ac:dyDescent="0.3">
      <c r="A101" s="83">
        <v>97</v>
      </c>
      <c r="B101" s="98" t="s">
        <v>220</v>
      </c>
      <c r="C101" s="96"/>
      <c r="D101" s="48"/>
      <c r="E101" s="113">
        <v>0</v>
      </c>
      <c r="F101" s="126"/>
      <c r="G101" s="128"/>
      <c r="H101" s="114">
        <f>SUM(F101:G101)</f>
        <v>0</v>
      </c>
      <c r="I101" s="50"/>
    </row>
    <row r="102" spans="1:9" x14ac:dyDescent="0.3">
      <c r="A102" s="83">
        <v>98</v>
      </c>
      <c r="B102" s="98" t="s">
        <v>76</v>
      </c>
      <c r="C102" s="96"/>
      <c r="D102" s="48"/>
      <c r="E102" s="113">
        <v>0</v>
      </c>
      <c r="F102" s="126"/>
      <c r="G102" s="128"/>
      <c r="H102" s="114">
        <f>SUM(F102:G102)</f>
        <v>0</v>
      </c>
      <c r="I102" s="50"/>
    </row>
    <row r="103" spans="1:9" x14ac:dyDescent="0.3">
      <c r="A103" s="83">
        <v>99</v>
      </c>
      <c r="B103" s="98" t="s">
        <v>67</v>
      </c>
      <c r="C103" s="96"/>
      <c r="D103" s="48"/>
      <c r="E103" s="113">
        <v>0</v>
      </c>
      <c r="F103" s="126"/>
      <c r="G103" s="128"/>
      <c r="H103" s="114">
        <f>SUM(F103:G103)</f>
        <v>0</v>
      </c>
      <c r="I103" s="50"/>
    </row>
    <row r="104" spans="1:9" x14ac:dyDescent="0.3">
      <c r="A104" s="83">
        <v>100</v>
      </c>
      <c r="B104" s="116" t="s">
        <v>185</v>
      </c>
      <c r="C104" s="96"/>
      <c r="D104" s="48"/>
      <c r="E104" s="97">
        <v>1</v>
      </c>
    </row>
    <row r="105" spans="1:9" x14ac:dyDescent="0.3">
      <c r="A105" s="83">
        <v>101</v>
      </c>
      <c r="B105" s="98" t="s">
        <v>47</v>
      </c>
      <c r="C105" s="96"/>
      <c r="D105" s="48"/>
      <c r="E105" s="113">
        <v>0</v>
      </c>
    </row>
    <row r="106" spans="1:9" x14ac:dyDescent="0.3">
      <c r="A106" s="83">
        <v>102</v>
      </c>
      <c r="B106" s="98" t="s">
        <v>61</v>
      </c>
      <c r="C106" s="100"/>
      <c r="D106" s="48"/>
      <c r="E106" s="113">
        <v>4</v>
      </c>
    </row>
    <row r="107" spans="1:9" x14ac:dyDescent="0.3">
      <c r="A107" s="83">
        <v>103</v>
      </c>
      <c r="B107" s="98" t="s">
        <v>221</v>
      </c>
      <c r="C107" s="100"/>
      <c r="D107" s="99"/>
      <c r="E107" s="113">
        <v>0</v>
      </c>
      <c r="F107" s="126"/>
      <c r="G107" s="128"/>
      <c r="H107" s="114">
        <f>SUM(F107:G107)</f>
        <v>0</v>
      </c>
      <c r="I107" s="50"/>
    </row>
    <row r="108" spans="1:9" x14ac:dyDescent="0.3">
      <c r="A108" s="83">
        <v>104</v>
      </c>
      <c r="B108" s="98" t="s">
        <v>68</v>
      </c>
      <c r="C108" s="100"/>
      <c r="D108" s="99"/>
      <c r="E108" s="113">
        <v>0</v>
      </c>
      <c r="F108" s="131"/>
      <c r="G108" s="132"/>
      <c r="H108" s="133">
        <f>SUM(F108:G108)</f>
        <v>0</v>
      </c>
      <c r="I108" s="50"/>
    </row>
    <row r="109" spans="1:9" x14ac:dyDescent="0.3">
      <c r="A109" s="83">
        <v>105</v>
      </c>
      <c r="B109" s="98" t="s">
        <v>32</v>
      </c>
      <c r="C109" s="100"/>
      <c r="D109" s="99"/>
      <c r="E109" s="113">
        <v>1</v>
      </c>
      <c r="F109" s="61"/>
      <c r="G109" s="61"/>
      <c r="H109" s="61"/>
    </row>
    <row r="110" spans="1:9" x14ac:dyDescent="0.3">
      <c r="A110" s="83">
        <v>106</v>
      </c>
      <c r="B110" s="98" t="s">
        <v>59</v>
      </c>
      <c r="C110" s="100"/>
      <c r="D110" s="99"/>
      <c r="E110" s="113">
        <v>0</v>
      </c>
      <c r="F110" s="61"/>
      <c r="G110" s="61"/>
      <c r="H110" s="61"/>
    </row>
    <row r="111" spans="1:9" x14ac:dyDescent="0.3">
      <c r="A111" s="83">
        <v>107</v>
      </c>
      <c r="B111" s="98" t="s">
        <v>94</v>
      </c>
      <c r="C111" s="100"/>
      <c r="D111" s="99"/>
      <c r="E111" s="113">
        <v>2</v>
      </c>
    </row>
    <row r="112" spans="1:9" x14ac:dyDescent="0.3">
      <c r="A112" s="83">
        <v>108</v>
      </c>
      <c r="B112" s="98" t="s">
        <v>217</v>
      </c>
      <c r="C112" s="100"/>
      <c r="D112" s="99"/>
      <c r="E112" s="97">
        <v>0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109</v>
      </c>
      <c r="B113" s="116" t="s">
        <v>70</v>
      </c>
      <c r="C113" s="100"/>
      <c r="D113" s="99"/>
      <c r="E113" s="97">
        <v>2</v>
      </c>
      <c r="F113" s="126"/>
      <c r="G113" s="128"/>
      <c r="H113" s="114">
        <f>SUM(F113:G113)</f>
        <v>0</v>
      </c>
      <c r="I113" s="50"/>
    </row>
    <row r="114" spans="1:9" x14ac:dyDescent="0.3">
      <c r="A114" s="83">
        <v>110</v>
      </c>
      <c r="B114" s="102" t="s">
        <v>93</v>
      </c>
      <c r="C114" s="96"/>
      <c r="D114" s="99"/>
      <c r="E114" s="113">
        <v>0</v>
      </c>
      <c r="F114" s="127"/>
      <c r="G114" s="128"/>
      <c r="H114" s="114">
        <f>SUM(F114:G114)</f>
        <v>0</v>
      </c>
      <c r="I114" s="50"/>
    </row>
    <row r="115" spans="1:9" x14ac:dyDescent="0.3">
      <c r="A115" s="83">
        <v>111</v>
      </c>
      <c r="B115" s="102" t="s">
        <v>187</v>
      </c>
      <c r="C115" s="100"/>
      <c r="D115" s="99"/>
      <c r="E115" s="113">
        <v>0</v>
      </c>
      <c r="F115" s="126"/>
      <c r="G115" s="128"/>
      <c r="H115" s="114">
        <f>SUM(F115:G115)</f>
        <v>0</v>
      </c>
      <c r="I115" s="50"/>
    </row>
    <row r="116" spans="1:9" x14ac:dyDescent="0.3">
      <c r="A116" s="83">
        <v>112</v>
      </c>
      <c r="B116" s="102" t="s">
        <v>29</v>
      </c>
      <c r="C116" s="100"/>
      <c r="D116" s="99"/>
      <c r="E116" s="113">
        <v>1</v>
      </c>
      <c r="F116" s="127"/>
      <c r="G116" s="134"/>
      <c r="H116" s="114">
        <f>SUM(F116:G116)</f>
        <v>0</v>
      </c>
      <c r="I116" s="50"/>
    </row>
    <row r="117" spans="1:9" x14ac:dyDescent="0.3">
      <c r="A117" s="83">
        <v>113</v>
      </c>
      <c r="B117" s="102" t="s">
        <v>189</v>
      </c>
      <c r="C117" s="100"/>
      <c r="D117" s="99"/>
      <c r="E117" s="113">
        <v>0</v>
      </c>
      <c r="F117" s="61"/>
      <c r="G117" s="61"/>
      <c r="H117" s="61"/>
    </row>
    <row r="118" spans="1:9" x14ac:dyDescent="0.3">
      <c r="A118" s="83">
        <v>114</v>
      </c>
      <c r="B118" s="102" t="s">
        <v>75</v>
      </c>
      <c r="C118" s="100"/>
      <c r="D118" s="99"/>
      <c r="E118" s="113">
        <v>0</v>
      </c>
      <c r="F118" s="61"/>
      <c r="G118" s="61"/>
      <c r="H118" s="61"/>
    </row>
    <row r="119" spans="1:9" x14ac:dyDescent="0.3">
      <c r="A119" s="83">
        <v>115</v>
      </c>
      <c r="B119" s="102" t="s">
        <v>46</v>
      </c>
      <c r="C119" s="100"/>
      <c r="D119" s="99"/>
      <c r="E119" s="97">
        <v>17</v>
      </c>
    </row>
    <row r="120" spans="1:9" x14ac:dyDescent="0.3">
      <c r="A120" s="83">
        <v>116</v>
      </c>
      <c r="B120" s="123" t="s">
        <v>191</v>
      </c>
      <c r="C120" s="100"/>
      <c r="D120" s="99"/>
      <c r="E120" s="97">
        <v>3</v>
      </c>
      <c r="F120" s="127"/>
      <c r="G120" s="134"/>
      <c r="H120" s="114"/>
      <c r="I120" s="50"/>
    </row>
    <row r="121" spans="1:9" x14ac:dyDescent="0.3">
      <c r="A121" s="83">
        <v>117</v>
      </c>
      <c r="B121" s="102" t="s">
        <v>54</v>
      </c>
      <c r="C121" s="100"/>
      <c r="D121" s="99"/>
      <c r="E121" s="113">
        <v>0</v>
      </c>
      <c r="F121" s="126"/>
      <c r="G121" s="128"/>
      <c r="H121" s="114">
        <f>SUM(F121:G121)</f>
        <v>0</v>
      </c>
      <c r="I121" s="50"/>
    </row>
    <row r="122" spans="1:9" x14ac:dyDescent="0.3">
      <c r="A122" s="83">
        <v>118</v>
      </c>
      <c r="B122" s="102" t="s">
        <v>233</v>
      </c>
      <c r="C122" s="96"/>
      <c r="D122" s="99"/>
      <c r="E122" s="113">
        <v>2</v>
      </c>
      <c r="F122" s="61"/>
      <c r="G122" s="61"/>
      <c r="H122" s="61"/>
    </row>
    <row r="123" spans="1:9" x14ac:dyDescent="0.3">
      <c r="A123" s="83">
        <v>119</v>
      </c>
      <c r="B123" s="102" t="s">
        <v>56</v>
      </c>
      <c r="C123" s="96"/>
      <c r="D123" s="99"/>
      <c r="E123" s="113">
        <v>3</v>
      </c>
      <c r="F123" s="126"/>
      <c r="G123" s="128"/>
      <c r="H123" s="114">
        <f>SUM(F123:G123)</f>
        <v>0</v>
      </c>
      <c r="I123" s="50"/>
    </row>
    <row r="124" spans="1:9" x14ac:dyDescent="0.3">
      <c r="A124" s="83">
        <v>120</v>
      </c>
      <c r="B124" s="102" t="s">
        <v>195</v>
      </c>
      <c r="C124" s="100"/>
      <c r="D124" s="99"/>
      <c r="E124" s="113">
        <v>0</v>
      </c>
      <c r="F124" s="127"/>
      <c r="G124" s="128"/>
      <c r="H124" s="114">
        <f>SUM(F124:G124)</f>
        <v>0</v>
      </c>
      <c r="I124" s="50"/>
    </row>
    <row r="125" spans="1:9" x14ac:dyDescent="0.3">
      <c r="A125" s="83">
        <v>121</v>
      </c>
      <c r="B125" s="102" t="s">
        <v>237</v>
      </c>
      <c r="C125" s="96"/>
      <c r="D125" s="99"/>
      <c r="E125" s="97">
        <v>102</v>
      </c>
      <c r="F125" s="61"/>
      <c r="G125" s="61"/>
      <c r="H125" s="61"/>
    </row>
    <row r="126" spans="1:9" x14ac:dyDescent="0.3">
      <c r="A126" s="83">
        <v>122</v>
      </c>
      <c r="B126" s="123" t="s">
        <v>84</v>
      </c>
      <c r="C126" s="96"/>
      <c r="D126" s="99"/>
      <c r="E126" s="97">
        <v>2</v>
      </c>
      <c r="F126" s="61"/>
      <c r="G126" s="61"/>
      <c r="H126" s="61"/>
    </row>
    <row r="127" spans="1:9" x14ac:dyDescent="0.3">
      <c r="A127" s="83">
        <v>123</v>
      </c>
      <c r="B127" s="102" t="s">
        <v>85</v>
      </c>
      <c r="C127" s="96"/>
      <c r="D127" s="99"/>
      <c r="E127" s="97">
        <v>1</v>
      </c>
      <c r="F127" s="61"/>
      <c r="G127" s="61"/>
      <c r="H127" s="61"/>
    </row>
    <row r="128" spans="1:9" x14ac:dyDescent="0.3">
      <c r="A128" s="83">
        <v>126</v>
      </c>
      <c r="B128" s="102" t="s">
        <v>236</v>
      </c>
      <c r="C128" s="96"/>
      <c r="D128" s="99"/>
      <c r="E128" s="113">
        <v>1</v>
      </c>
      <c r="F128" s="61"/>
      <c r="G128" s="61"/>
      <c r="H128" s="61"/>
    </row>
    <row r="129" spans="1:10" x14ac:dyDescent="0.3">
      <c r="A129" s="83">
        <v>127</v>
      </c>
      <c r="B129" s="102" t="s">
        <v>83</v>
      </c>
      <c r="C129" s="104"/>
      <c r="D129" s="109"/>
      <c r="E129" s="97">
        <v>6</v>
      </c>
      <c r="F129" s="61"/>
      <c r="G129" s="61"/>
      <c r="H129" s="61"/>
      <c r="J129" s="143"/>
    </row>
    <row r="130" spans="1:10" ht="17.25" thickBot="1" x14ac:dyDescent="0.35">
      <c r="A130" s="83">
        <v>129</v>
      </c>
      <c r="B130" s="102" t="s">
        <v>235</v>
      </c>
      <c r="C130" s="94"/>
      <c r="D130" s="95"/>
      <c r="E130" s="113">
        <v>1</v>
      </c>
      <c r="F130" s="61"/>
      <c r="G130" s="61"/>
      <c r="H130" s="61"/>
    </row>
    <row r="131" spans="1:10" x14ac:dyDescent="0.3">
      <c r="A131" s="105">
        <v>130</v>
      </c>
      <c r="B131" s="124" t="s">
        <v>92</v>
      </c>
      <c r="C131" s="108"/>
      <c r="D131" s="61"/>
      <c r="E131" s="97">
        <v>0</v>
      </c>
      <c r="F131" s="61"/>
      <c r="G131" s="61"/>
      <c r="H131" s="61"/>
    </row>
    <row r="132" spans="1:10" x14ac:dyDescent="0.3">
      <c r="A132" s="123">
        <v>131</v>
      </c>
      <c r="B132" s="123" t="s">
        <v>244</v>
      </c>
      <c r="C132" s="104"/>
      <c r="D132" s="109"/>
      <c r="E132" s="144">
        <v>8</v>
      </c>
      <c r="F132" s="61"/>
      <c r="G132" s="61"/>
      <c r="H132" s="61"/>
      <c r="I132" s="142"/>
    </row>
    <row r="133" spans="1:10" x14ac:dyDescent="0.3">
      <c r="A133" s="105">
        <v>132</v>
      </c>
      <c r="B133" s="107" t="s">
        <v>247</v>
      </c>
      <c r="C133" s="108"/>
      <c r="D133" s="61"/>
      <c r="E133" s="106">
        <v>1</v>
      </c>
    </row>
    <row r="134" spans="1:10" x14ac:dyDescent="0.3">
      <c r="A134" s="83">
        <v>133</v>
      </c>
      <c r="B134" s="102" t="s">
        <v>246</v>
      </c>
      <c r="C134" s="108"/>
      <c r="D134" s="61"/>
      <c r="E134" s="106">
        <v>8</v>
      </c>
    </row>
    <row r="135" spans="1:10" x14ac:dyDescent="0.3">
      <c r="A135" s="83">
        <v>134</v>
      </c>
      <c r="B135" s="102" t="s">
        <v>249</v>
      </c>
      <c r="C135" s="108"/>
      <c r="D135" s="61"/>
      <c r="E135" s="106">
        <v>1</v>
      </c>
    </row>
    <row r="136" spans="1:10" ht="17.25" thickBot="1" x14ac:dyDescent="0.35">
      <c r="A136" s="83">
        <v>135</v>
      </c>
      <c r="B136" s="102" t="s">
        <v>243</v>
      </c>
      <c r="C136" s="94"/>
      <c r="D136" s="95"/>
      <c r="E136" s="148">
        <v>1</v>
      </c>
    </row>
    <row r="137" spans="1:10" ht="17.25" thickBot="1" x14ac:dyDescent="0.35">
      <c r="A137" s="139">
        <v>136</v>
      </c>
      <c r="B137" s="140" t="s">
        <v>245</v>
      </c>
      <c r="C137" s="146"/>
      <c r="D137" s="147"/>
      <c r="E137" s="141">
        <v>4</v>
      </c>
    </row>
    <row r="148" ht="16.5" customHeight="1" x14ac:dyDescent="0.3"/>
    <row r="184" ht="16.5" customHeight="1" x14ac:dyDescent="0.3"/>
    <row r="196" ht="16.5" customHeight="1" x14ac:dyDescent="0.3"/>
    <row r="199" ht="16.5" customHeight="1" x14ac:dyDescent="0.3"/>
    <row r="205" ht="16.5" customHeight="1" x14ac:dyDescent="0.3"/>
    <row r="226" ht="16.5" customHeight="1" x14ac:dyDescent="0.3"/>
  </sheetData>
  <mergeCells count="1">
    <mergeCell ref="A1:E1"/>
  </mergeCells>
  <phoneticPr fontId="26" type="noConversion"/>
  <pageMargins left="0.69972223043441772" right="0.69972223043441772" top="0.75" bottom="0.75" header="0.30000001192092896" footer="0.30000001192092896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opLeftCell="A109" workbookViewId="0">
      <selection activeCell="C2" sqref="C2:C132"/>
    </sheetView>
  </sheetViews>
  <sheetFormatPr defaultRowHeight="16.5" x14ac:dyDescent="0.3"/>
  <cols>
    <col min="2" max="2" width="25.75" bestFit="1" customWidth="1"/>
    <col min="3" max="3" width="9.625" bestFit="1" customWidth="1"/>
  </cols>
  <sheetData>
    <row r="1" spans="1:3" x14ac:dyDescent="0.3">
      <c r="A1" s="90" t="s">
        <v>0</v>
      </c>
      <c r="B1" s="91" t="s">
        <v>28</v>
      </c>
      <c r="C1" s="89" t="s">
        <v>194</v>
      </c>
    </row>
    <row r="2" spans="1:3" x14ac:dyDescent="0.3">
      <c r="A2" s="82">
        <v>1</v>
      </c>
      <c r="B2" s="101" t="s">
        <v>208</v>
      </c>
      <c r="C2" s="97">
        <v>870</v>
      </c>
    </row>
    <row r="3" spans="1:3" x14ac:dyDescent="0.3">
      <c r="A3" s="82">
        <v>2</v>
      </c>
      <c r="B3" s="101" t="s">
        <v>210</v>
      </c>
      <c r="C3" s="97">
        <v>2621</v>
      </c>
    </row>
    <row r="4" spans="1:3" x14ac:dyDescent="0.3">
      <c r="A4" s="82">
        <v>3</v>
      </c>
      <c r="B4" s="101" t="s">
        <v>2</v>
      </c>
      <c r="C4" s="97">
        <v>1329</v>
      </c>
    </row>
    <row r="5" spans="1:3" x14ac:dyDescent="0.3">
      <c r="A5" s="82">
        <v>4</v>
      </c>
      <c r="B5" s="101" t="s">
        <v>224</v>
      </c>
      <c r="C5" s="97">
        <v>623</v>
      </c>
    </row>
    <row r="6" spans="1:3" x14ac:dyDescent="0.3">
      <c r="A6" s="82">
        <v>5</v>
      </c>
      <c r="B6" s="101" t="s">
        <v>181</v>
      </c>
      <c r="C6" s="97">
        <v>68</v>
      </c>
    </row>
    <row r="7" spans="1:3" x14ac:dyDescent="0.3">
      <c r="A7" s="82">
        <v>6</v>
      </c>
      <c r="B7" s="101" t="s">
        <v>201</v>
      </c>
      <c r="C7" s="97">
        <v>47</v>
      </c>
    </row>
    <row r="8" spans="1:3" x14ac:dyDescent="0.3">
      <c r="A8" s="82">
        <v>7</v>
      </c>
      <c r="B8" s="101" t="s">
        <v>22</v>
      </c>
      <c r="C8" s="97">
        <v>664</v>
      </c>
    </row>
    <row r="9" spans="1:3" x14ac:dyDescent="0.3">
      <c r="A9" s="82">
        <v>8</v>
      </c>
      <c r="B9" s="101" t="s">
        <v>44</v>
      </c>
      <c r="C9" s="97">
        <v>611</v>
      </c>
    </row>
    <row r="10" spans="1:3" x14ac:dyDescent="0.3">
      <c r="A10" s="82">
        <v>9</v>
      </c>
      <c r="B10" s="101" t="s">
        <v>27</v>
      </c>
      <c r="C10" s="97">
        <v>149</v>
      </c>
    </row>
    <row r="11" spans="1:3" x14ac:dyDescent="0.3">
      <c r="A11" s="82">
        <v>10</v>
      </c>
      <c r="B11" s="101" t="s">
        <v>186</v>
      </c>
      <c r="C11" s="97">
        <v>87</v>
      </c>
    </row>
    <row r="12" spans="1:3" x14ac:dyDescent="0.3">
      <c r="A12" s="82">
        <v>11</v>
      </c>
      <c r="B12" s="101" t="s">
        <v>10</v>
      </c>
      <c r="C12" s="97">
        <v>6</v>
      </c>
    </row>
    <row r="13" spans="1:3" x14ac:dyDescent="0.3">
      <c r="A13" s="82">
        <v>12</v>
      </c>
      <c r="B13" s="101" t="s">
        <v>199</v>
      </c>
      <c r="C13" s="97">
        <v>195</v>
      </c>
    </row>
    <row r="14" spans="1:3" x14ac:dyDescent="0.3">
      <c r="A14" s="82">
        <v>13</v>
      </c>
      <c r="B14" s="101" t="s">
        <v>197</v>
      </c>
      <c r="C14" s="97">
        <v>16</v>
      </c>
    </row>
    <row r="15" spans="1:3" x14ac:dyDescent="0.3">
      <c r="A15" s="82">
        <v>14</v>
      </c>
      <c r="B15" s="101" t="s">
        <v>202</v>
      </c>
      <c r="C15" s="97">
        <v>42</v>
      </c>
    </row>
    <row r="16" spans="1:3" x14ac:dyDescent="0.3">
      <c r="A16" s="82">
        <v>15</v>
      </c>
      <c r="B16" s="101" t="s">
        <v>204</v>
      </c>
      <c r="C16" s="97">
        <v>45</v>
      </c>
    </row>
    <row r="17" spans="1:3" x14ac:dyDescent="0.3">
      <c r="A17" s="82">
        <v>16</v>
      </c>
      <c r="B17" s="101" t="s">
        <v>179</v>
      </c>
      <c r="C17" s="97">
        <v>500</v>
      </c>
    </row>
    <row r="18" spans="1:3" x14ac:dyDescent="0.3">
      <c r="A18" s="82">
        <v>17</v>
      </c>
      <c r="B18" s="101" t="s">
        <v>23</v>
      </c>
      <c r="C18" s="97">
        <v>9</v>
      </c>
    </row>
    <row r="19" spans="1:3" x14ac:dyDescent="0.3">
      <c r="A19" s="82">
        <v>18</v>
      </c>
      <c r="B19" s="101" t="s">
        <v>95</v>
      </c>
      <c r="C19" s="97">
        <v>109</v>
      </c>
    </row>
    <row r="20" spans="1:3" x14ac:dyDescent="0.3">
      <c r="A20" s="82">
        <v>19</v>
      </c>
      <c r="B20" s="101" t="s">
        <v>101</v>
      </c>
      <c r="C20" s="97">
        <v>6</v>
      </c>
    </row>
    <row r="21" spans="1:3" x14ac:dyDescent="0.3">
      <c r="A21" s="82">
        <v>20</v>
      </c>
      <c r="B21" s="101" t="s">
        <v>21</v>
      </c>
      <c r="C21" s="97">
        <v>134</v>
      </c>
    </row>
    <row r="22" spans="1:3" x14ac:dyDescent="0.3">
      <c r="A22" s="82">
        <v>21</v>
      </c>
      <c r="B22" s="101" t="s">
        <v>8</v>
      </c>
      <c r="C22" s="97">
        <v>23</v>
      </c>
    </row>
    <row r="23" spans="1:3" x14ac:dyDescent="0.3">
      <c r="A23" s="82">
        <v>22</v>
      </c>
      <c r="B23" s="101" t="s">
        <v>112</v>
      </c>
      <c r="C23" s="97">
        <v>24</v>
      </c>
    </row>
    <row r="24" spans="1:3" x14ac:dyDescent="0.3">
      <c r="A24" s="82">
        <v>23</v>
      </c>
      <c r="B24" s="101" t="s">
        <v>91</v>
      </c>
      <c r="C24" s="97">
        <v>26</v>
      </c>
    </row>
    <row r="25" spans="1:3" x14ac:dyDescent="0.3">
      <c r="A25" s="82">
        <v>24</v>
      </c>
      <c r="B25" s="101" t="s">
        <v>15</v>
      </c>
      <c r="C25" s="97">
        <v>334</v>
      </c>
    </row>
    <row r="26" spans="1:3" x14ac:dyDescent="0.3">
      <c r="A26" s="82">
        <v>25</v>
      </c>
      <c r="B26" s="101" t="s">
        <v>19</v>
      </c>
      <c r="C26" s="97">
        <v>23</v>
      </c>
    </row>
    <row r="27" spans="1:3" x14ac:dyDescent="0.3">
      <c r="A27" s="82">
        <v>26</v>
      </c>
      <c r="B27" s="101" t="s">
        <v>3</v>
      </c>
      <c r="C27" s="97">
        <v>5</v>
      </c>
    </row>
    <row r="28" spans="1:3" x14ac:dyDescent="0.3">
      <c r="A28" s="82">
        <v>27</v>
      </c>
      <c r="B28" s="101" t="s">
        <v>30</v>
      </c>
      <c r="C28" s="97">
        <v>32</v>
      </c>
    </row>
    <row r="29" spans="1:3" x14ac:dyDescent="0.3">
      <c r="A29" s="82">
        <v>28</v>
      </c>
      <c r="B29" s="101" t="s">
        <v>196</v>
      </c>
      <c r="C29" s="113"/>
    </row>
    <row r="30" spans="1:3" x14ac:dyDescent="0.3">
      <c r="A30" s="82">
        <v>29</v>
      </c>
      <c r="B30" s="116" t="s">
        <v>77</v>
      </c>
      <c r="C30" s="97">
        <v>0</v>
      </c>
    </row>
    <row r="31" spans="1:3" x14ac:dyDescent="0.3">
      <c r="A31" s="82">
        <v>30</v>
      </c>
      <c r="B31" s="101" t="s">
        <v>4</v>
      </c>
      <c r="C31" s="97">
        <v>3</v>
      </c>
    </row>
    <row r="32" spans="1:3" x14ac:dyDescent="0.3">
      <c r="A32" s="82">
        <v>31</v>
      </c>
      <c r="B32" s="101" t="s">
        <v>207</v>
      </c>
      <c r="C32" s="97">
        <v>20</v>
      </c>
    </row>
    <row r="33" spans="1:3" x14ac:dyDescent="0.3">
      <c r="A33" s="82">
        <v>32</v>
      </c>
      <c r="B33" s="101" t="s">
        <v>36</v>
      </c>
      <c r="C33" s="97">
        <v>9</v>
      </c>
    </row>
    <row r="34" spans="1:3" x14ac:dyDescent="0.3">
      <c r="A34" s="82">
        <v>33</v>
      </c>
      <c r="B34" s="116" t="s">
        <v>45</v>
      </c>
      <c r="C34" s="97">
        <v>2</v>
      </c>
    </row>
    <row r="35" spans="1:3" x14ac:dyDescent="0.3">
      <c r="A35" s="82">
        <v>34</v>
      </c>
      <c r="B35" s="101" t="s">
        <v>25</v>
      </c>
      <c r="C35" s="97">
        <v>7</v>
      </c>
    </row>
    <row r="36" spans="1:3" x14ac:dyDescent="0.3">
      <c r="A36" s="82">
        <v>35</v>
      </c>
      <c r="B36" s="116" t="s">
        <v>40</v>
      </c>
      <c r="C36" s="97">
        <v>2</v>
      </c>
    </row>
    <row r="37" spans="1:3" x14ac:dyDescent="0.3">
      <c r="A37" s="82">
        <v>36</v>
      </c>
      <c r="B37" s="101" t="s">
        <v>7</v>
      </c>
      <c r="C37" s="97">
        <v>114</v>
      </c>
    </row>
    <row r="38" spans="1:3" x14ac:dyDescent="0.3">
      <c r="A38" s="82">
        <v>37</v>
      </c>
      <c r="B38" s="101" t="s">
        <v>127</v>
      </c>
      <c r="C38" s="97">
        <v>16</v>
      </c>
    </row>
    <row r="39" spans="1:3" x14ac:dyDescent="0.3">
      <c r="A39" s="82">
        <v>38</v>
      </c>
      <c r="B39" s="101" t="s">
        <v>134</v>
      </c>
      <c r="C39" s="97">
        <v>13</v>
      </c>
    </row>
    <row r="40" spans="1:3" x14ac:dyDescent="0.3">
      <c r="A40" s="82">
        <v>39</v>
      </c>
      <c r="B40" s="101" t="s">
        <v>31</v>
      </c>
      <c r="C40" s="97">
        <v>36</v>
      </c>
    </row>
    <row r="41" spans="1:3" x14ac:dyDescent="0.3">
      <c r="A41" s="82">
        <v>40</v>
      </c>
      <c r="B41" s="101" t="s">
        <v>135</v>
      </c>
      <c r="C41" s="97">
        <v>4</v>
      </c>
    </row>
    <row r="42" spans="1:3" x14ac:dyDescent="0.3">
      <c r="A42" s="83">
        <v>41</v>
      </c>
      <c r="B42" s="101" t="s">
        <v>37</v>
      </c>
      <c r="C42" s="97">
        <v>0</v>
      </c>
    </row>
    <row r="43" spans="1:3" x14ac:dyDescent="0.3">
      <c r="A43" s="83">
        <v>42</v>
      </c>
      <c r="B43" s="101" t="s">
        <v>130</v>
      </c>
      <c r="C43" s="97">
        <v>6</v>
      </c>
    </row>
    <row r="44" spans="1:3" x14ac:dyDescent="0.3">
      <c r="A44" s="83">
        <v>43</v>
      </c>
      <c r="B44" s="116" t="s">
        <v>66</v>
      </c>
      <c r="C44" s="97">
        <v>0</v>
      </c>
    </row>
    <row r="45" spans="1:3" x14ac:dyDescent="0.3">
      <c r="A45" s="83">
        <v>44</v>
      </c>
      <c r="B45" s="101" t="s">
        <v>190</v>
      </c>
      <c r="C45" s="113">
        <v>0</v>
      </c>
    </row>
    <row r="46" spans="1:3" x14ac:dyDescent="0.3">
      <c r="A46" s="83">
        <v>45</v>
      </c>
      <c r="B46" s="101" t="s">
        <v>178</v>
      </c>
      <c r="C46" s="113"/>
    </row>
    <row r="47" spans="1:3" x14ac:dyDescent="0.3">
      <c r="A47" s="83">
        <v>46</v>
      </c>
      <c r="B47" s="101" t="s">
        <v>103</v>
      </c>
      <c r="C47" s="97">
        <v>5</v>
      </c>
    </row>
    <row r="48" spans="1:3" x14ac:dyDescent="0.3">
      <c r="A48" s="83">
        <v>47</v>
      </c>
      <c r="B48" s="101" t="s">
        <v>106</v>
      </c>
      <c r="C48" s="97">
        <v>15</v>
      </c>
    </row>
    <row r="49" spans="1:3" x14ac:dyDescent="0.3">
      <c r="A49" s="83">
        <v>48</v>
      </c>
      <c r="B49" s="101" t="s">
        <v>193</v>
      </c>
      <c r="C49" s="113"/>
    </row>
    <row r="50" spans="1:3" x14ac:dyDescent="0.3">
      <c r="A50" s="83">
        <v>49</v>
      </c>
      <c r="B50" s="101" t="s">
        <v>216</v>
      </c>
      <c r="C50" s="113"/>
    </row>
    <row r="51" spans="1:3" x14ac:dyDescent="0.3">
      <c r="A51" s="83">
        <v>50</v>
      </c>
      <c r="B51" s="101" t="s">
        <v>108</v>
      </c>
      <c r="C51" s="97">
        <v>1</v>
      </c>
    </row>
    <row r="52" spans="1:3" x14ac:dyDescent="0.3">
      <c r="A52" s="83">
        <v>51</v>
      </c>
      <c r="B52" s="101" t="s">
        <v>72</v>
      </c>
      <c r="C52" s="113"/>
    </row>
    <row r="53" spans="1:3" x14ac:dyDescent="0.3">
      <c r="A53" s="83">
        <v>52</v>
      </c>
      <c r="B53" s="116" t="s">
        <v>228</v>
      </c>
      <c r="C53" s="97">
        <v>2</v>
      </c>
    </row>
    <row r="54" spans="1:3" x14ac:dyDescent="0.3">
      <c r="A54" s="83">
        <v>53</v>
      </c>
      <c r="B54" s="101" t="s">
        <v>117</v>
      </c>
      <c r="C54" s="97">
        <v>1</v>
      </c>
    </row>
    <row r="55" spans="1:3" x14ac:dyDescent="0.3">
      <c r="A55" s="83">
        <v>54</v>
      </c>
      <c r="B55" s="101" t="s">
        <v>64</v>
      </c>
      <c r="C55" s="97">
        <v>2</v>
      </c>
    </row>
    <row r="56" spans="1:3" x14ac:dyDescent="0.3">
      <c r="A56" s="83">
        <v>55</v>
      </c>
      <c r="B56" s="101" t="s">
        <v>60</v>
      </c>
      <c r="C56" s="113">
        <v>0</v>
      </c>
    </row>
    <row r="57" spans="1:3" x14ac:dyDescent="0.3">
      <c r="A57" s="83">
        <v>56</v>
      </c>
      <c r="B57" s="101" t="s">
        <v>18</v>
      </c>
      <c r="C57" s="113"/>
    </row>
    <row r="58" spans="1:3" x14ac:dyDescent="0.3">
      <c r="A58" s="83">
        <v>57</v>
      </c>
      <c r="B58" s="101" t="s">
        <v>52</v>
      </c>
      <c r="C58" s="113"/>
    </row>
    <row r="59" spans="1:3" x14ac:dyDescent="0.3">
      <c r="A59" s="83">
        <v>58</v>
      </c>
      <c r="B59" s="116" t="s">
        <v>97</v>
      </c>
      <c r="C59" s="97">
        <v>8</v>
      </c>
    </row>
    <row r="60" spans="1:3" x14ac:dyDescent="0.3">
      <c r="A60" s="83">
        <v>59</v>
      </c>
      <c r="B60" s="101" t="s">
        <v>38</v>
      </c>
      <c r="C60" s="97">
        <v>4</v>
      </c>
    </row>
    <row r="61" spans="1:3" x14ac:dyDescent="0.3">
      <c r="A61" s="83">
        <v>60</v>
      </c>
      <c r="B61" s="101" t="s">
        <v>11</v>
      </c>
      <c r="C61" s="113">
        <v>3</v>
      </c>
    </row>
    <row r="62" spans="1:3" x14ac:dyDescent="0.3">
      <c r="A62" s="83">
        <v>61</v>
      </c>
      <c r="B62" s="116" t="s">
        <v>226</v>
      </c>
      <c r="C62" s="97">
        <v>1</v>
      </c>
    </row>
    <row r="63" spans="1:3" x14ac:dyDescent="0.3">
      <c r="A63" s="83">
        <v>62</v>
      </c>
      <c r="B63" s="116" t="s">
        <v>230</v>
      </c>
      <c r="C63" s="113">
        <v>4</v>
      </c>
    </row>
    <row r="64" spans="1:3" x14ac:dyDescent="0.3">
      <c r="A64" s="83">
        <v>63</v>
      </c>
      <c r="B64" s="101" t="s">
        <v>58</v>
      </c>
      <c r="C64" s="113">
        <v>0</v>
      </c>
    </row>
    <row r="65" spans="1:3" x14ac:dyDescent="0.3">
      <c r="A65" s="83">
        <v>64</v>
      </c>
      <c r="B65" s="101" t="s">
        <v>212</v>
      </c>
      <c r="C65" s="113">
        <v>0</v>
      </c>
    </row>
    <row r="66" spans="1:3" x14ac:dyDescent="0.3">
      <c r="A66" s="83">
        <v>65</v>
      </c>
      <c r="B66" s="101" t="s">
        <v>55</v>
      </c>
      <c r="C66" s="113"/>
    </row>
    <row r="67" spans="1:3" x14ac:dyDescent="0.3">
      <c r="A67" s="83">
        <v>66</v>
      </c>
      <c r="B67" s="101" t="s">
        <v>218</v>
      </c>
      <c r="C67" s="113">
        <v>1</v>
      </c>
    </row>
    <row r="68" spans="1:3" x14ac:dyDescent="0.3">
      <c r="A68" s="83">
        <v>67</v>
      </c>
      <c r="B68" s="101" t="s">
        <v>219</v>
      </c>
      <c r="C68" s="97">
        <v>4</v>
      </c>
    </row>
    <row r="69" spans="1:3" x14ac:dyDescent="0.3">
      <c r="A69" s="83">
        <v>68</v>
      </c>
      <c r="B69" s="101" t="s">
        <v>79</v>
      </c>
      <c r="C69" s="113">
        <v>0</v>
      </c>
    </row>
    <row r="70" spans="1:3" x14ac:dyDescent="0.3">
      <c r="A70" s="83">
        <v>69</v>
      </c>
      <c r="B70" s="101" t="s">
        <v>126</v>
      </c>
      <c r="C70" s="97">
        <v>11</v>
      </c>
    </row>
    <row r="71" spans="1:3" x14ac:dyDescent="0.3">
      <c r="A71" s="83">
        <v>70</v>
      </c>
      <c r="B71" s="101" t="s">
        <v>223</v>
      </c>
      <c r="C71" s="113">
        <v>0</v>
      </c>
    </row>
    <row r="72" spans="1:3" x14ac:dyDescent="0.3">
      <c r="A72" s="83">
        <v>71</v>
      </c>
      <c r="B72" s="101" t="s">
        <v>50</v>
      </c>
      <c r="C72" s="113"/>
    </row>
    <row r="73" spans="1:3" x14ac:dyDescent="0.3">
      <c r="A73" s="83">
        <v>72</v>
      </c>
      <c r="B73" s="101" t="s">
        <v>87</v>
      </c>
      <c r="C73" s="97">
        <v>5</v>
      </c>
    </row>
    <row r="74" spans="1:3" x14ac:dyDescent="0.3">
      <c r="A74" s="83">
        <v>73</v>
      </c>
      <c r="B74" s="101" t="s">
        <v>234</v>
      </c>
      <c r="C74" s="113">
        <v>4</v>
      </c>
    </row>
    <row r="75" spans="1:3" x14ac:dyDescent="0.3">
      <c r="A75" s="83">
        <v>74</v>
      </c>
      <c r="B75" s="101" t="s">
        <v>42</v>
      </c>
      <c r="C75" s="113">
        <v>0</v>
      </c>
    </row>
    <row r="76" spans="1:3" x14ac:dyDescent="0.3">
      <c r="A76" s="83">
        <v>75</v>
      </c>
      <c r="B76" s="101" t="s">
        <v>65</v>
      </c>
      <c r="C76" s="113"/>
    </row>
    <row r="77" spans="1:3" x14ac:dyDescent="0.3">
      <c r="A77" s="83">
        <v>76</v>
      </c>
      <c r="B77" s="101" t="s">
        <v>214</v>
      </c>
      <c r="C77" s="113"/>
    </row>
    <row r="78" spans="1:3" x14ac:dyDescent="0.3">
      <c r="A78" s="83">
        <v>77</v>
      </c>
      <c r="B78" s="101" t="s">
        <v>213</v>
      </c>
      <c r="C78" s="113"/>
    </row>
    <row r="79" spans="1:3" x14ac:dyDescent="0.3">
      <c r="A79" s="83">
        <v>78</v>
      </c>
      <c r="B79" s="101" t="s">
        <v>63</v>
      </c>
      <c r="C79" s="113"/>
    </row>
    <row r="80" spans="1:3" x14ac:dyDescent="0.3">
      <c r="A80" s="83">
        <v>79</v>
      </c>
      <c r="B80" s="101" t="s">
        <v>184</v>
      </c>
      <c r="C80" s="113">
        <v>1</v>
      </c>
    </row>
    <row r="81" spans="1:3" x14ac:dyDescent="0.3">
      <c r="A81" s="83">
        <v>80</v>
      </c>
      <c r="B81" s="101" t="s">
        <v>74</v>
      </c>
      <c r="C81" s="113">
        <v>1</v>
      </c>
    </row>
    <row r="82" spans="1:3" x14ac:dyDescent="0.3">
      <c r="A82" s="83">
        <v>81</v>
      </c>
      <c r="B82" s="101" t="s">
        <v>88</v>
      </c>
      <c r="C82" s="113">
        <v>1</v>
      </c>
    </row>
    <row r="83" spans="1:3" x14ac:dyDescent="0.3">
      <c r="A83" s="83">
        <v>82</v>
      </c>
      <c r="B83" s="116" t="s">
        <v>12</v>
      </c>
      <c r="C83" s="97">
        <v>1</v>
      </c>
    </row>
    <row r="84" spans="1:3" x14ac:dyDescent="0.3">
      <c r="A84" s="83">
        <v>83</v>
      </c>
      <c r="B84" s="116" t="s">
        <v>180</v>
      </c>
      <c r="C84" s="97">
        <v>1</v>
      </c>
    </row>
    <row r="85" spans="1:3" x14ac:dyDescent="0.3">
      <c r="A85" s="83">
        <v>84</v>
      </c>
      <c r="B85" s="101" t="s">
        <v>229</v>
      </c>
      <c r="C85" s="113">
        <v>0</v>
      </c>
    </row>
    <row r="86" spans="1:3" x14ac:dyDescent="0.3">
      <c r="A86" s="83">
        <v>85</v>
      </c>
      <c r="B86" s="101" t="s">
        <v>222</v>
      </c>
      <c r="C86" s="113">
        <v>0</v>
      </c>
    </row>
    <row r="87" spans="1:3" x14ac:dyDescent="0.3">
      <c r="A87" s="83">
        <v>86</v>
      </c>
      <c r="B87" s="101" t="s">
        <v>225</v>
      </c>
      <c r="C87" s="113">
        <v>0</v>
      </c>
    </row>
    <row r="88" spans="1:3" x14ac:dyDescent="0.3">
      <c r="A88" s="83">
        <v>87</v>
      </c>
      <c r="B88" s="101" t="s">
        <v>71</v>
      </c>
      <c r="C88" s="113">
        <v>0</v>
      </c>
    </row>
    <row r="89" spans="1:3" x14ac:dyDescent="0.3">
      <c r="A89" s="83">
        <v>88</v>
      </c>
      <c r="B89" s="101" t="s">
        <v>33</v>
      </c>
      <c r="C89" s="113">
        <v>0</v>
      </c>
    </row>
    <row r="90" spans="1:3" x14ac:dyDescent="0.3">
      <c r="A90" s="83">
        <v>89</v>
      </c>
      <c r="B90" s="101" t="s">
        <v>231</v>
      </c>
      <c r="C90" s="113">
        <v>0</v>
      </c>
    </row>
    <row r="91" spans="1:3" x14ac:dyDescent="0.3">
      <c r="A91" s="83">
        <v>90</v>
      </c>
      <c r="B91" s="101" t="s">
        <v>78</v>
      </c>
      <c r="C91" s="113">
        <v>0</v>
      </c>
    </row>
    <row r="92" spans="1:3" x14ac:dyDescent="0.3">
      <c r="A92" s="83">
        <v>91</v>
      </c>
      <c r="B92" s="101" t="s">
        <v>227</v>
      </c>
      <c r="C92" s="113">
        <v>0</v>
      </c>
    </row>
    <row r="93" spans="1:3" x14ac:dyDescent="0.3">
      <c r="A93" s="83">
        <v>92</v>
      </c>
      <c r="B93" s="101" t="s">
        <v>16</v>
      </c>
      <c r="C93" s="113">
        <v>0</v>
      </c>
    </row>
    <row r="94" spans="1:3" x14ac:dyDescent="0.3">
      <c r="A94" s="83">
        <v>93</v>
      </c>
      <c r="B94" s="101" t="s">
        <v>51</v>
      </c>
      <c r="C94" s="113"/>
    </row>
    <row r="95" spans="1:3" x14ac:dyDescent="0.3">
      <c r="A95" s="83">
        <v>94</v>
      </c>
      <c r="B95" s="101" t="s">
        <v>211</v>
      </c>
      <c r="C95" s="113"/>
    </row>
    <row r="96" spans="1:3" x14ac:dyDescent="0.3">
      <c r="A96" s="83">
        <v>95</v>
      </c>
      <c r="B96" s="101" t="s">
        <v>215</v>
      </c>
      <c r="C96" s="113"/>
    </row>
    <row r="97" spans="1:3" x14ac:dyDescent="0.3">
      <c r="A97" s="83">
        <v>96</v>
      </c>
      <c r="B97" s="101" t="s">
        <v>232</v>
      </c>
      <c r="C97" s="113"/>
    </row>
    <row r="98" spans="1:3" x14ac:dyDescent="0.3">
      <c r="A98" s="83">
        <v>97</v>
      </c>
      <c r="B98" s="101" t="s">
        <v>220</v>
      </c>
      <c r="C98" s="113"/>
    </row>
    <row r="99" spans="1:3" x14ac:dyDescent="0.3">
      <c r="A99" s="83">
        <v>98</v>
      </c>
      <c r="B99" s="101" t="s">
        <v>76</v>
      </c>
      <c r="C99" s="113"/>
    </row>
    <row r="100" spans="1:3" x14ac:dyDescent="0.3">
      <c r="A100" s="83">
        <v>99</v>
      </c>
      <c r="B100" s="101" t="s">
        <v>67</v>
      </c>
      <c r="C100" s="113"/>
    </row>
    <row r="101" spans="1:3" x14ac:dyDescent="0.3">
      <c r="A101" s="83">
        <v>100</v>
      </c>
      <c r="B101" s="116" t="s">
        <v>185</v>
      </c>
      <c r="C101" s="97">
        <v>1</v>
      </c>
    </row>
    <row r="102" spans="1:3" x14ac:dyDescent="0.3">
      <c r="A102" s="83">
        <v>101</v>
      </c>
      <c r="B102" s="101" t="s">
        <v>47</v>
      </c>
      <c r="C102" s="113"/>
    </row>
    <row r="103" spans="1:3" x14ac:dyDescent="0.3">
      <c r="A103" s="83">
        <v>102</v>
      </c>
      <c r="B103" s="101" t="s">
        <v>61</v>
      </c>
      <c r="C103" s="113"/>
    </row>
    <row r="104" spans="1:3" x14ac:dyDescent="0.3">
      <c r="A104" s="83">
        <v>103</v>
      </c>
      <c r="B104" s="101" t="s">
        <v>221</v>
      </c>
      <c r="C104" s="113"/>
    </row>
    <row r="105" spans="1:3" x14ac:dyDescent="0.3">
      <c r="A105" s="83">
        <v>104</v>
      </c>
      <c r="B105" s="101" t="s">
        <v>68</v>
      </c>
      <c r="C105" s="113"/>
    </row>
    <row r="106" spans="1:3" x14ac:dyDescent="0.3">
      <c r="A106" s="83">
        <v>105</v>
      </c>
      <c r="B106" s="101" t="s">
        <v>32</v>
      </c>
      <c r="C106" s="113">
        <v>1</v>
      </c>
    </row>
    <row r="107" spans="1:3" x14ac:dyDescent="0.3">
      <c r="A107" s="83">
        <v>106</v>
      </c>
      <c r="B107" s="101" t="s">
        <v>59</v>
      </c>
      <c r="C107" s="113"/>
    </row>
    <row r="108" spans="1:3" x14ac:dyDescent="0.3">
      <c r="A108" s="83">
        <v>107</v>
      </c>
      <c r="B108" s="101" t="s">
        <v>94</v>
      </c>
      <c r="C108" s="113"/>
    </row>
    <row r="109" spans="1:3" x14ac:dyDescent="0.3">
      <c r="A109" s="83">
        <v>108</v>
      </c>
      <c r="B109" s="101" t="s">
        <v>217</v>
      </c>
      <c r="C109" s="97">
        <v>1</v>
      </c>
    </row>
    <row r="110" spans="1:3" x14ac:dyDescent="0.3">
      <c r="A110" s="83">
        <v>109</v>
      </c>
      <c r="B110" s="116" t="s">
        <v>70</v>
      </c>
      <c r="C110" s="97">
        <v>1</v>
      </c>
    </row>
    <row r="111" spans="1:3" x14ac:dyDescent="0.3">
      <c r="A111" s="83">
        <v>110</v>
      </c>
      <c r="B111" s="102" t="s">
        <v>93</v>
      </c>
      <c r="C111" s="113">
        <v>0</v>
      </c>
    </row>
    <row r="112" spans="1:3" x14ac:dyDescent="0.3">
      <c r="A112" s="83">
        <v>111</v>
      </c>
      <c r="B112" s="102" t="s">
        <v>187</v>
      </c>
      <c r="C112" s="113"/>
    </row>
    <row r="113" spans="1:3" x14ac:dyDescent="0.3">
      <c r="A113" s="83">
        <v>112</v>
      </c>
      <c r="B113" s="102" t="s">
        <v>29</v>
      </c>
      <c r="C113" s="113"/>
    </row>
    <row r="114" spans="1:3" x14ac:dyDescent="0.3">
      <c r="A114" s="83">
        <v>113</v>
      </c>
      <c r="B114" s="102" t="s">
        <v>189</v>
      </c>
      <c r="C114" s="113">
        <v>0</v>
      </c>
    </row>
    <row r="115" spans="1:3" x14ac:dyDescent="0.3">
      <c r="A115" s="83">
        <v>114</v>
      </c>
      <c r="B115" s="102" t="s">
        <v>75</v>
      </c>
      <c r="C115" s="113">
        <v>0</v>
      </c>
    </row>
    <row r="116" spans="1:3" x14ac:dyDescent="0.3">
      <c r="A116" s="83">
        <v>115</v>
      </c>
      <c r="B116" s="102" t="s">
        <v>46</v>
      </c>
      <c r="C116" s="97">
        <v>6</v>
      </c>
    </row>
    <row r="117" spans="1:3" x14ac:dyDescent="0.3">
      <c r="A117" s="83">
        <v>116</v>
      </c>
      <c r="B117" s="123" t="s">
        <v>191</v>
      </c>
      <c r="C117" s="97">
        <v>1</v>
      </c>
    </row>
    <row r="118" spans="1:3" x14ac:dyDescent="0.3">
      <c r="A118" s="83">
        <v>117</v>
      </c>
      <c r="B118" s="102" t="s">
        <v>54</v>
      </c>
      <c r="C118" s="113">
        <v>0</v>
      </c>
    </row>
    <row r="119" spans="1:3" x14ac:dyDescent="0.3">
      <c r="A119" s="83">
        <v>118</v>
      </c>
      <c r="B119" s="102" t="s">
        <v>233</v>
      </c>
      <c r="C119" s="113">
        <v>0</v>
      </c>
    </row>
    <row r="120" spans="1:3" x14ac:dyDescent="0.3">
      <c r="A120" s="83">
        <v>119</v>
      </c>
      <c r="B120" s="102" t="s">
        <v>56</v>
      </c>
      <c r="C120" s="113"/>
    </row>
    <row r="121" spans="1:3" x14ac:dyDescent="0.3">
      <c r="A121" s="83">
        <v>120</v>
      </c>
      <c r="B121" s="102" t="s">
        <v>195</v>
      </c>
      <c r="C121" s="113">
        <v>0</v>
      </c>
    </row>
    <row r="122" spans="1:3" x14ac:dyDescent="0.3">
      <c r="A122" s="83">
        <v>121</v>
      </c>
      <c r="B122" s="102" t="s">
        <v>237</v>
      </c>
      <c r="C122" s="97">
        <v>145</v>
      </c>
    </row>
    <row r="123" spans="1:3" x14ac:dyDescent="0.3">
      <c r="A123" s="83">
        <v>122</v>
      </c>
      <c r="B123" s="123" t="s">
        <v>84</v>
      </c>
      <c r="C123" s="97">
        <v>1</v>
      </c>
    </row>
    <row r="124" spans="1:3" x14ac:dyDescent="0.3">
      <c r="A124" s="83">
        <v>123</v>
      </c>
      <c r="B124" s="102" t="s">
        <v>85</v>
      </c>
      <c r="C124" s="97">
        <v>1</v>
      </c>
    </row>
    <row r="125" spans="1:3" x14ac:dyDescent="0.3">
      <c r="A125" s="83">
        <v>124</v>
      </c>
      <c r="B125" s="123" t="s">
        <v>82</v>
      </c>
      <c r="C125" s="97">
        <v>1</v>
      </c>
    </row>
    <row r="126" spans="1:3" x14ac:dyDescent="0.3">
      <c r="A126" s="83">
        <v>125</v>
      </c>
      <c r="B126" s="123" t="s">
        <v>89</v>
      </c>
      <c r="C126" s="97"/>
    </row>
    <row r="127" spans="1:3" x14ac:dyDescent="0.3">
      <c r="A127" s="83">
        <v>126</v>
      </c>
      <c r="B127" s="102" t="s">
        <v>236</v>
      </c>
      <c r="C127" s="97"/>
    </row>
    <row r="128" spans="1:3" x14ac:dyDescent="0.3">
      <c r="A128" s="83">
        <v>127</v>
      </c>
      <c r="B128" s="102" t="s">
        <v>83</v>
      </c>
      <c r="C128" s="97">
        <v>1</v>
      </c>
    </row>
    <row r="129" spans="1:3" x14ac:dyDescent="0.3">
      <c r="A129" s="83">
        <v>128</v>
      </c>
      <c r="B129" s="102" t="s">
        <v>86</v>
      </c>
      <c r="C129" s="97">
        <v>35</v>
      </c>
    </row>
    <row r="130" spans="1:3" x14ac:dyDescent="0.3">
      <c r="A130" s="83">
        <v>129</v>
      </c>
      <c r="B130" s="102" t="s">
        <v>235</v>
      </c>
      <c r="C130" s="97">
        <v>2</v>
      </c>
    </row>
    <row r="131" spans="1:3" x14ac:dyDescent="0.3">
      <c r="A131" s="105">
        <v>130</v>
      </c>
      <c r="B131" s="124" t="s">
        <v>92</v>
      </c>
      <c r="C131" s="106">
        <v>1</v>
      </c>
    </row>
    <row r="132" spans="1:3" ht="17.25" thickBot="1" x14ac:dyDescent="0.35">
      <c r="A132" s="117">
        <v>131</v>
      </c>
      <c r="B132" s="125" t="s">
        <v>90</v>
      </c>
      <c r="C132" s="118">
        <v>2</v>
      </c>
    </row>
    <row r="135" spans="1:3" x14ac:dyDescent="0.3">
      <c r="C135" s="138">
        <f>SUM(C2:C132)</f>
        <v>9106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workbookViewId="0">
      <selection activeCell="J129" sqref="J129"/>
    </sheetView>
  </sheetViews>
  <sheetFormatPr defaultRowHeight="16.5" x14ac:dyDescent="0.3"/>
  <sheetData>
    <row r="1" spans="1:3" x14ac:dyDescent="0.3">
      <c r="A1" s="137" t="s">
        <v>238</v>
      </c>
      <c r="B1" t="s">
        <v>118</v>
      </c>
    </row>
    <row r="2" spans="1:3" x14ac:dyDescent="0.3">
      <c r="A2">
        <v>1</v>
      </c>
      <c r="B2" t="s">
        <v>208</v>
      </c>
      <c r="C2">
        <v>847</v>
      </c>
    </row>
    <row r="3" spans="1:3" x14ac:dyDescent="0.3">
      <c r="A3">
        <v>2</v>
      </c>
      <c r="B3" t="s">
        <v>210</v>
      </c>
      <c r="C3">
        <v>2557</v>
      </c>
    </row>
    <row r="4" spans="1:3" x14ac:dyDescent="0.3">
      <c r="A4">
        <v>3</v>
      </c>
      <c r="B4" t="s">
        <v>2</v>
      </c>
      <c r="C4">
        <v>1318</v>
      </c>
    </row>
    <row r="5" spans="1:3" x14ac:dyDescent="0.3">
      <c r="A5">
        <v>4</v>
      </c>
      <c r="B5" t="s">
        <v>224</v>
      </c>
      <c r="C5">
        <v>633</v>
      </c>
    </row>
    <row r="6" spans="1:3" x14ac:dyDescent="0.3">
      <c r="A6">
        <v>5</v>
      </c>
      <c r="B6" t="s">
        <v>181</v>
      </c>
      <c r="C6">
        <v>71</v>
      </c>
    </row>
    <row r="7" spans="1:3" x14ac:dyDescent="0.3">
      <c r="A7">
        <v>6</v>
      </c>
      <c r="B7" t="s">
        <v>201</v>
      </c>
      <c r="C7">
        <v>46</v>
      </c>
    </row>
    <row r="8" spans="1:3" x14ac:dyDescent="0.3">
      <c r="A8">
        <v>7</v>
      </c>
      <c r="B8" t="s">
        <v>22</v>
      </c>
      <c r="C8">
        <v>659</v>
      </c>
    </row>
    <row r="9" spans="1:3" x14ac:dyDescent="0.3">
      <c r="A9">
        <v>8</v>
      </c>
      <c r="B9" t="s">
        <v>44</v>
      </c>
      <c r="C9">
        <v>600</v>
      </c>
    </row>
    <row r="10" spans="1:3" x14ac:dyDescent="0.3">
      <c r="A10">
        <v>9</v>
      </c>
      <c r="B10" t="s">
        <v>27</v>
      </c>
      <c r="C10">
        <v>144</v>
      </c>
    </row>
    <row r="11" spans="1:3" x14ac:dyDescent="0.3">
      <c r="A11">
        <v>10</v>
      </c>
      <c r="B11" t="s">
        <v>186</v>
      </c>
      <c r="C11">
        <v>91</v>
      </c>
    </row>
    <row r="12" spans="1:3" x14ac:dyDescent="0.3">
      <c r="A12">
        <v>11</v>
      </c>
      <c r="B12" t="s">
        <v>10</v>
      </c>
      <c r="C12">
        <v>6</v>
      </c>
    </row>
    <row r="13" spans="1:3" x14ac:dyDescent="0.3">
      <c r="A13">
        <v>12</v>
      </c>
      <c r="B13" t="s">
        <v>199</v>
      </c>
      <c r="C13">
        <v>196</v>
      </c>
    </row>
    <row r="14" spans="1:3" x14ac:dyDescent="0.3">
      <c r="A14">
        <v>13</v>
      </c>
      <c r="B14" t="s">
        <v>197</v>
      </c>
      <c r="C14">
        <v>18</v>
      </c>
    </row>
    <row r="15" spans="1:3" x14ac:dyDescent="0.3">
      <c r="A15">
        <v>14</v>
      </c>
      <c r="B15" t="s">
        <v>202</v>
      </c>
      <c r="C15">
        <v>41</v>
      </c>
    </row>
    <row r="16" spans="1:3" x14ac:dyDescent="0.3">
      <c r="A16">
        <v>15</v>
      </c>
      <c r="B16" t="s">
        <v>204</v>
      </c>
      <c r="C16">
        <v>45</v>
      </c>
    </row>
    <row r="17" spans="1:3" x14ac:dyDescent="0.3">
      <c r="A17">
        <v>16</v>
      </c>
      <c r="B17" t="s">
        <v>179</v>
      </c>
      <c r="C17">
        <v>497</v>
      </c>
    </row>
    <row r="18" spans="1:3" x14ac:dyDescent="0.3">
      <c r="A18">
        <v>17</v>
      </c>
      <c r="B18" t="s">
        <v>23</v>
      </c>
      <c r="C18">
        <v>9</v>
      </c>
    </row>
    <row r="19" spans="1:3" x14ac:dyDescent="0.3">
      <c r="A19">
        <v>18</v>
      </c>
      <c r="B19" t="s">
        <v>95</v>
      </c>
      <c r="C19">
        <v>111</v>
      </c>
    </row>
    <row r="20" spans="1:3" x14ac:dyDescent="0.3">
      <c r="A20">
        <v>19</v>
      </c>
      <c r="B20" t="s">
        <v>101</v>
      </c>
      <c r="C20">
        <v>6</v>
      </c>
    </row>
    <row r="21" spans="1:3" x14ac:dyDescent="0.3">
      <c r="A21">
        <v>20</v>
      </c>
      <c r="B21" t="s">
        <v>21</v>
      </c>
      <c r="C21">
        <v>135</v>
      </c>
    </row>
    <row r="22" spans="1:3" x14ac:dyDescent="0.3">
      <c r="A22">
        <v>21</v>
      </c>
      <c r="B22" t="s">
        <v>8</v>
      </c>
      <c r="C22">
        <v>23</v>
      </c>
    </row>
    <row r="23" spans="1:3" x14ac:dyDescent="0.3">
      <c r="A23">
        <v>22</v>
      </c>
      <c r="B23" t="s">
        <v>112</v>
      </c>
      <c r="C23">
        <v>23</v>
      </c>
    </row>
    <row r="24" spans="1:3" x14ac:dyDescent="0.3">
      <c r="A24">
        <v>23</v>
      </c>
      <c r="B24" t="s">
        <v>91</v>
      </c>
      <c r="C24">
        <v>24</v>
      </c>
    </row>
    <row r="25" spans="1:3" x14ac:dyDescent="0.3">
      <c r="A25">
        <v>24</v>
      </c>
      <c r="B25" t="s">
        <v>15</v>
      </c>
      <c r="C25">
        <v>314</v>
      </c>
    </row>
    <row r="26" spans="1:3" x14ac:dyDescent="0.3">
      <c r="A26">
        <v>25</v>
      </c>
      <c r="B26" t="s">
        <v>19</v>
      </c>
      <c r="C26">
        <v>23</v>
      </c>
    </row>
    <row r="27" spans="1:3" x14ac:dyDescent="0.3">
      <c r="A27">
        <v>26</v>
      </c>
      <c r="B27" t="s">
        <v>3</v>
      </c>
      <c r="C27">
        <v>5</v>
      </c>
    </row>
    <row r="28" spans="1:3" x14ac:dyDescent="0.3">
      <c r="A28">
        <v>27</v>
      </c>
      <c r="B28" t="s">
        <v>30</v>
      </c>
      <c r="C28">
        <v>32</v>
      </c>
    </row>
    <row r="29" spans="1:3" x14ac:dyDescent="0.3">
      <c r="A29">
        <v>28</v>
      </c>
      <c r="B29" t="s">
        <v>196</v>
      </c>
    </row>
    <row r="30" spans="1:3" x14ac:dyDescent="0.3">
      <c r="A30">
        <v>29</v>
      </c>
      <c r="B30" t="s">
        <v>77</v>
      </c>
    </row>
    <row r="31" spans="1:3" x14ac:dyDescent="0.3">
      <c r="A31">
        <v>30</v>
      </c>
      <c r="B31" t="s">
        <v>4</v>
      </c>
      <c r="C31">
        <v>3</v>
      </c>
    </row>
    <row r="32" spans="1:3" x14ac:dyDescent="0.3">
      <c r="A32">
        <v>31</v>
      </c>
      <c r="B32" t="s">
        <v>207</v>
      </c>
      <c r="C32">
        <v>19</v>
      </c>
    </row>
    <row r="33" spans="1:3" x14ac:dyDescent="0.3">
      <c r="A33">
        <v>32</v>
      </c>
      <c r="B33" t="s">
        <v>36</v>
      </c>
      <c r="C33">
        <v>7</v>
      </c>
    </row>
    <row r="34" spans="1:3" x14ac:dyDescent="0.3">
      <c r="A34">
        <v>33</v>
      </c>
      <c r="B34" t="s">
        <v>45</v>
      </c>
      <c r="C34">
        <v>2</v>
      </c>
    </row>
    <row r="35" spans="1:3" x14ac:dyDescent="0.3">
      <c r="A35">
        <v>34</v>
      </c>
      <c r="B35" t="s">
        <v>25</v>
      </c>
      <c r="C35">
        <v>6</v>
      </c>
    </row>
    <row r="36" spans="1:3" x14ac:dyDescent="0.3">
      <c r="A36">
        <v>35</v>
      </c>
      <c r="B36" t="s">
        <v>40</v>
      </c>
      <c r="C36">
        <v>2</v>
      </c>
    </row>
    <row r="37" spans="1:3" x14ac:dyDescent="0.3">
      <c r="A37">
        <v>36</v>
      </c>
      <c r="B37" t="s">
        <v>7</v>
      </c>
      <c r="C37">
        <v>105</v>
      </c>
    </row>
    <row r="38" spans="1:3" x14ac:dyDescent="0.3">
      <c r="A38">
        <v>37</v>
      </c>
      <c r="B38" t="s">
        <v>127</v>
      </c>
      <c r="C38">
        <v>15</v>
      </c>
    </row>
    <row r="39" spans="1:3" x14ac:dyDescent="0.3">
      <c r="A39">
        <v>38</v>
      </c>
      <c r="B39" t="s">
        <v>134</v>
      </c>
      <c r="C39">
        <v>13</v>
      </c>
    </row>
    <row r="40" spans="1:3" x14ac:dyDescent="0.3">
      <c r="A40">
        <v>39</v>
      </c>
      <c r="B40" t="s">
        <v>31</v>
      </c>
      <c r="C40">
        <v>35</v>
      </c>
    </row>
    <row r="41" spans="1:3" x14ac:dyDescent="0.3">
      <c r="A41">
        <v>40</v>
      </c>
      <c r="B41" t="s">
        <v>135</v>
      </c>
      <c r="C41">
        <v>4</v>
      </c>
    </row>
    <row r="42" spans="1:3" x14ac:dyDescent="0.3">
      <c r="A42">
        <v>41</v>
      </c>
      <c r="B42" t="s">
        <v>37</v>
      </c>
    </row>
    <row r="43" spans="1:3" x14ac:dyDescent="0.3">
      <c r="A43">
        <v>42</v>
      </c>
      <c r="B43" t="s">
        <v>130</v>
      </c>
      <c r="C43">
        <v>7</v>
      </c>
    </row>
    <row r="44" spans="1:3" x14ac:dyDescent="0.3">
      <c r="A44">
        <v>43</v>
      </c>
      <c r="B44" t="s">
        <v>66</v>
      </c>
    </row>
    <row r="45" spans="1:3" x14ac:dyDescent="0.3">
      <c r="A45">
        <v>44</v>
      </c>
      <c r="B45" t="s">
        <v>190</v>
      </c>
    </row>
    <row r="46" spans="1:3" x14ac:dyDescent="0.3">
      <c r="A46">
        <v>45</v>
      </c>
      <c r="B46" t="s">
        <v>178</v>
      </c>
    </row>
    <row r="47" spans="1:3" x14ac:dyDescent="0.3">
      <c r="A47">
        <v>46</v>
      </c>
      <c r="B47" t="s">
        <v>103</v>
      </c>
      <c r="C47">
        <v>5</v>
      </c>
    </row>
    <row r="48" spans="1:3" x14ac:dyDescent="0.3">
      <c r="A48">
        <v>47</v>
      </c>
      <c r="B48" t="s">
        <v>106</v>
      </c>
      <c r="C48">
        <v>15</v>
      </c>
    </row>
    <row r="49" spans="1:3" x14ac:dyDescent="0.3">
      <c r="A49">
        <v>48</v>
      </c>
      <c r="B49" t="s">
        <v>193</v>
      </c>
    </row>
    <row r="50" spans="1:3" x14ac:dyDescent="0.3">
      <c r="A50">
        <v>49</v>
      </c>
      <c r="B50" t="s">
        <v>216</v>
      </c>
    </row>
    <row r="51" spans="1:3" x14ac:dyDescent="0.3">
      <c r="A51">
        <v>50</v>
      </c>
      <c r="B51" t="s">
        <v>108</v>
      </c>
      <c r="C51">
        <v>1</v>
      </c>
    </row>
    <row r="52" spans="1:3" x14ac:dyDescent="0.3">
      <c r="A52">
        <v>51</v>
      </c>
      <c r="B52" t="s">
        <v>72</v>
      </c>
    </row>
    <row r="53" spans="1:3" x14ac:dyDescent="0.3">
      <c r="A53">
        <v>52</v>
      </c>
      <c r="B53" t="s">
        <v>228</v>
      </c>
      <c r="C53">
        <v>2</v>
      </c>
    </row>
    <row r="54" spans="1:3" x14ac:dyDescent="0.3">
      <c r="A54">
        <v>53</v>
      </c>
      <c r="B54" t="s">
        <v>117</v>
      </c>
      <c r="C54">
        <v>1</v>
      </c>
    </row>
    <row r="55" spans="1:3" x14ac:dyDescent="0.3">
      <c r="A55">
        <v>54</v>
      </c>
      <c r="B55" t="s">
        <v>64</v>
      </c>
      <c r="C55">
        <v>2</v>
      </c>
    </row>
    <row r="56" spans="1:3" x14ac:dyDescent="0.3">
      <c r="A56">
        <v>55</v>
      </c>
      <c r="B56" t="s">
        <v>60</v>
      </c>
    </row>
    <row r="57" spans="1:3" x14ac:dyDescent="0.3">
      <c r="A57">
        <v>56</v>
      </c>
      <c r="B57" t="s">
        <v>18</v>
      </c>
    </row>
    <row r="58" spans="1:3" x14ac:dyDescent="0.3">
      <c r="A58">
        <v>57</v>
      </c>
      <c r="B58" t="s">
        <v>52</v>
      </c>
    </row>
    <row r="59" spans="1:3" x14ac:dyDescent="0.3">
      <c r="A59">
        <v>58</v>
      </c>
      <c r="B59" t="s">
        <v>97</v>
      </c>
      <c r="C59">
        <v>6</v>
      </c>
    </row>
    <row r="60" spans="1:3" x14ac:dyDescent="0.3">
      <c r="A60">
        <v>59</v>
      </c>
      <c r="B60" t="s">
        <v>38</v>
      </c>
      <c r="C60">
        <v>4</v>
      </c>
    </row>
    <row r="61" spans="1:3" x14ac:dyDescent="0.3">
      <c r="A61">
        <v>60</v>
      </c>
      <c r="B61" t="s">
        <v>11</v>
      </c>
      <c r="C61">
        <v>3</v>
      </c>
    </row>
    <row r="62" spans="1:3" x14ac:dyDescent="0.3">
      <c r="A62">
        <v>61</v>
      </c>
      <c r="B62" t="s">
        <v>226</v>
      </c>
      <c r="C62">
        <v>1</v>
      </c>
    </row>
    <row r="63" spans="1:3" x14ac:dyDescent="0.3">
      <c r="A63">
        <v>62</v>
      </c>
      <c r="B63" t="s">
        <v>230</v>
      </c>
      <c r="C63">
        <v>4</v>
      </c>
    </row>
    <row r="64" spans="1:3" x14ac:dyDescent="0.3">
      <c r="A64">
        <v>63</v>
      </c>
      <c r="B64" t="s">
        <v>58</v>
      </c>
    </row>
    <row r="65" spans="1:3" x14ac:dyDescent="0.3">
      <c r="A65">
        <v>64</v>
      </c>
      <c r="B65" t="s">
        <v>212</v>
      </c>
    </row>
    <row r="66" spans="1:3" x14ac:dyDescent="0.3">
      <c r="A66">
        <v>65</v>
      </c>
      <c r="B66" t="s">
        <v>55</v>
      </c>
    </row>
    <row r="67" spans="1:3" x14ac:dyDescent="0.3">
      <c r="A67">
        <v>66</v>
      </c>
      <c r="B67" t="s">
        <v>218</v>
      </c>
      <c r="C67">
        <v>1</v>
      </c>
    </row>
    <row r="68" spans="1:3" x14ac:dyDescent="0.3">
      <c r="A68">
        <v>67</v>
      </c>
      <c r="B68" t="s">
        <v>219</v>
      </c>
      <c r="C68">
        <v>4</v>
      </c>
    </row>
    <row r="69" spans="1:3" x14ac:dyDescent="0.3">
      <c r="A69">
        <v>68</v>
      </c>
      <c r="B69" t="s">
        <v>79</v>
      </c>
    </row>
    <row r="70" spans="1:3" x14ac:dyDescent="0.3">
      <c r="A70">
        <v>69</v>
      </c>
      <c r="B70" t="s">
        <v>126</v>
      </c>
      <c r="C70">
        <v>9</v>
      </c>
    </row>
    <row r="71" spans="1:3" x14ac:dyDescent="0.3">
      <c r="A71">
        <v>70</v>
      </c>
      <c r="B71" t="s">
        <v>223</v>
      </c>
    </row>
    <row r="72" spans="1:3" x14ac:dyDescent="0.3">
      <c r="A72">
        <v>71</v>
      </c>
      <c r="B72" t="s">
        <v>50</v>
      </c>
    </row>
    <row r="73" spans="1:3" x14ac:dyDescent="0.3">
      <c r="A73">
        <v>72</v>
      </c>
      <c r="B73" t="s">
        <v>87</v>
      </c>
      <c r="C73">
        <v>5</v>
      </c>
    </row>
    <row r="74" spans="1:3" x14ac:dyDescent="0.3">
      <c r="A74">
        <v>73</v>
      </c>
      <c r="B74" t="s">
        <v>234</v>
      </c>
      <c r="C74">
        <v>1</v>
      </c>
    </row>
    <row r="75" spans="1:3" x14ac:dyDescent="0.3">
      <c r="A75">
        <v>74</v>
      </c>
      <c r="B75" t="s">
        <v>42</v>
      </c>
    </row>
    <row r="76" spans="1:3" x14ac:dyDescent="0.3">
      <c r="A76">
        <v>75</v>
      </c>
      <c r="B76" t="s">
        <v>65</v>
      </c>
    </row>
    <row r="77" spans="1:3" x14ac:dyDescent="0.3">
      <c r="A77">
        <v>76</v>
      </c>
      <c r="B77" t="s">
        <v>214</v>
      </c>
    </row>
    <row r="78" spans="1:3" x14ac:dyDescent="0.3">
      <c r="A78">
        <v>77</v>
      </c>
      <c r="B78" t="s">
        <v>213</v>
      </c>
    </row>
    <row r="79" spans="1:3" x14ac:dyDescent="0.3">
      <c r="A79">
        <v>78</v>
      </c>
      <c r="B79" t="s">
        <v>63</v>
      </c>
    </row>
    <row r="80" spans="1:3" x14ac:dyDescent="0.3">
      <c r="A80">
        <v>79</v>
      </c>
      <c r="B80" t="s">
        <v>184</v>
      </c>
    </row>
    <row r="81" spans="1:3" x14ac:dyDescent="0.3">
      <c r="A81">
        <v>80</v>
      </c>
      <c r="B81" t="s">
        <v>74</v>
      </c>
      <c r="C81">
        <v>1</v>
      </c>
    </row>
    <row r="82" spans="1:3" x14ac:dyDescent="0.3">
      <c r="A82">
        <v>81</v>
      </c>
      <c r="B82" t="s">
        <v>88</v>
      </c>
    </row>
    <row r="83" spans="1:3" x14ac:dyDescent="0.3">
      <c r="A83">
        <v>82</v>
      </c>
      <c r="B83" t="s">
        <v>12</v>
      </c>
      <c r="C83">
        <v>1</v>
      </c>
    </row>
    <row r="84" spans="1:3" x14ac:dyDescent="0.3">
      <c r="A84">
        <v>83</v>
      </c>
      <c r="B84" t="s">
        <v>180</v>
      </c>
      <c r="C84">
        <v>1</v>
      </c>
    </row>
    <row r="85" spans="1:3" x14ac:dyDescent="0.3">
      <c r="A85">
        <v>84</v>
      </c>
      <c r="B85" t="s">
        <v>229</v>
      </c>
    </row>
    <row r="86" spans="1:3" x14ac:dyDescent="0.3">
      <c r="A86">
        <v>85</v>
      </c>
      <c r="B86" t="s">
        <v>222</v>
      </c>
    </row>
    <row r="87" spans="1:3" x14ac:dyDescent="0.3">
      <c r="A87">
        <v>86</v>
      </c>
      <c r="B87" t="s">
        <v>225</v>
      </c>
    </row>
    <row r="88" spans="1:3" x14ac:dyDescent="0.3">
      <c r="A88">
        <v>87</v>
      </c>
      <c r="B88" t="s">
        <v>71</v>
      </c>
    </row>
    <row r="89" spans="1:3" x14ac:dyDescent="0.3">
      <c r="A89">
        <v>88</v>
      </c>
      <c r="B89" t="s">
        <v>33</v>
      </c>
    </row>
    <row r="90" spans="1:3" x14ac:dyDescent="0.3">
      <c r="A90">
        <v>89</v>
      </c>
      <c r="B90" t="s">
        <v>231</v>
      </c>
    </row>
    <row r="91" spans="1:3" x14ac:dyDescent="0.3">
      <c r="A91">
        <v>90</v>
      </c>
      <c r="B91" t="s">
        <v>78</v>
      </c>
    </row>
    <row r="92" spans="1:3" x14ac:dyDescent="0.3">
      <c r="A92">
        <v>91</v>
      </c>
      <c r="B92" t="s">
        <v>227</v>
      </c>
    </row>
    <row r="93" spans="1:3" x14ac:dyDescent="0.3">
      <c r="A93">
        <v>92</v>
      </c>
      <c r="B93" t="s">
        <v>16</v>
      </c>
    </row>
    <row r="94" spans="1:3" x14ac:dyDescent="0.3">
      <c r="A94">
        <v>93</v>
      </c>
      <c r="B94" t="s">
        <v>51</v>
      </c>
    </row>
    <row r="95" spans="1:3" x14ac:dyDescent="0.3">
      <c r="A95">
        <v>94</v>
      </c>
      <c r="B95" t="s">
        <v>211</v>
      </c>
    </row>
    <row r="96" spans="1:3" x14ac:dyDescent="0.3">
      <c r="A96">
        <v>95</v>
      </c>
      <c r="B96" t="s">
        <v>215</v>
      </c>
    </row>
    <row r="97" spans="1:3" x14ac:dyDescent="0.3">
      <c r="A97">
        <v>96</v>
      </c>
      <c r="B97" t="s">
        <v>232</v>
      </c>
    </row>
    <row r="98" spans="1:3" x14ac:dyDescent="0.3">
      <c r="A98">
        <v>97</v>
      </c>
      <c r="B98" t="s">
        <v>220</v>
      </c>
    </row>
    <row r="99" spans="1:3" x14ac:dyDescent="0.3">
      <c r="A99">
        <v>98</v>
      </c>
      <c r="B99" t="s">
        <v>76</v>
      </c>
    </row>
    <row r="100" spans="1:3" x14ac:dyDescent="0.3">
      <c r="A100">
        <v>99</v>
      </c>
      <c r="B100" t="s">
        <v>67</v>
      </c>
    </row>
    <row r="101" spans="1:3" x14ac:dyDescent="0.3">
      <c r="A101">
        <v>100</v>
      </c>
      <c r="B101" t="s">
        <v>185</v>
      </c>
      <c r="C101">
        <v>1</v>
      </c>
    </row>
    <row r="102" spans="1:3" x14ac:dyDescent="0.3">
      <c r="A102">
        <v>101</v>
      </c>
      <c r="B102" t="s">
        <v>47</v>
      </c>
    </row>
    <row r="103" spans="1:3" x14ac:dyDescent="0.3">
      <c r="A103">
        <v>102</v>
      </c>
      <c r="B103" t="s">
        <v>61</v>
      </c>
    </row>
    <row r="104" spans="1:3" x14ac:dyDescent="0.3">
      <c r="A104">
        <v>103</v>
      </c>
      <c r="B104" t="s">
        <v>221</v>
      </c>
    </row>
    <row r="105" spans="1:3" x14ac:dyDescent="0.3">
      <c r="A105">
        <v>104</v>
      </c>
      <c r="B105" t="s">
        <v>68</v>
      </c>
    </row>
    <row r="106" spans="1:3" x14ac:dyDescent="0.3">
      <c r="A106">
        <v>105</v>
      </c>
      <c r="B106" t="s">
        <v>32</v>
      </c>
    </row>
    <row r="107" spans="1:3" x14ac:dyDescent="0.3">
      <c r="A107">
        <v>106</v>
      </c>
      <c r="B107" t="s">
        <v>59</v>
      </c>
    </row>
    <row r="108" spans="1:3" x14ac:dyDescent="0.3">
      <c r="A108">
        <v>107</v>
      </c>
      <c r="B108" t="s">
        <v>242</v>
      </c>
    </row>
    <row r="109" spans="1:3" x14ac:dyDescent="0.3">
      <c r="A109">
        <v>108</v>
      </c>
      <c r="B109" t="s">
        <v>217</v>
      </c>
      <c r="C109">
        <v>1</v>
      </c>
    </row>
    <row r="110" spans="1:3" x14ac:dyDescent="0.3">
      <c r="A110">
        <v>109</v>
      </c>
      <c r="B110" t="s">
        <v>70</v>
      </c>
      <c r="C110">
        <v>1</v>
      </c>
    </row>
    <row r="111" spans="1:3" x14ac:dyDescent="0.3">
      <c r="A111">
        <v>110</v>
      </c>
      <c r="B111" t="s">
        <v>93</v>
      </c>
    </row>
    <row r="112" spans="1:3" x14ac:dyDescent="0.3">
      <c r="A112">
        <v>111</v>
      </c>
      <c r="B112" t="s">
        <v>187</v>
      </c>
    </row>
    <row r="113" spans="1:3" x14ac:dyDescent="0.3">
      <c r="A113">
        <v>112</v>
      </c>
      <c r="B113" t="s">
        <v>29</v>
      </c>
    </row>
    <row r="114" spans="1:3" x14ac:dyDescent="0.3">
      <c r="A114">
        <v>113</v>
      </c>
      <c r="B114" t="s">
        <v>189</v>
      </c>
    </row>
    <row r="115" spans="1:3" x14ac:dyDescent="0.3">
      <c r="A115">
        <v>114</v>
      </c>
      <c r="B115" t="s">
        <v>75</v>
      </c>
    </row>
    <row r="116" spans="1:3" x14ac:dyDescent="0.3">
      <c r="A116">
        <v>115</v>
      </c>
      <c r="B116" t="s">
        <v>46</v>
      </c>
      <c r="C116">
        <v>5</v>
      </c>
    </row>
    <row r="117" spans="1:3" x14ac:dyDescent="0.3">
      <c r="A117">
        <v>116</v>
      </c>
      <c r="B117" t="s">
        <v>191</v>
      </c>
      <c r="C117">
        <v>1</v>
      </c>
    </row>
    <row r="118" spans="1:3" x14ac:dyDescent="0.3">
      <c r="A118">
        <v>117</v>
      </c>
      <c r="B118" t="s">
        <v>54</v>
      </c>
    </row>
    <row r="119" spans="1:3" x14ac:dyDescent="0.3">
      <c r="A119">
        <v>118</v>
      </c>
      <c r="B119" t="s">
        <v>233</v>
      </c>
    </row>
    <row r="120" spans="1:3" x14ac:dyDescent="0.3">
      <c r="A120">
        <v>119</v>
      </c>
      <c r="B120" t="s">
        <v>56</v>
      </c>
    </row>
    <row r="121" spans="1:3" x14ac:dyDescent="0.3">
      <c r="A121">
        <v>120</v>
      </c>
      <c r="B121" t="s">
        <v>195</v>
      </c>
    </row>
    <row r="122" spans="1:3" x14ac:dyDescent="0.3">
      <c r="A122">
        <v>121</v>
      </c>
      <c r="B122" t="s">
        <v>237</v>
      </c>
      <c r="C122">
        <v>149</v>
      </c>
    </row>
    <row r="123" spans="1:3" x14ac:dyDescent="0.3">
      <c r="A123">
        <v>122</v>
      </c>
      <c r="B123" t="s">
        <v>84</v>
      </c>
      <c r="C123">
        <v>1</v>
      </c>
    </row>
    <row r="124" spans="1:3" x14ac:dyDescent="0.3">
      <c r="A124">
        <v>123</v>
      </c>
      <c r="B124" t="s">
        <v>85</v>
      </c>
    </row>
    <row r="125" spans="1:3" x14ac:dyDescent="0.3">
      <c r="A125">
        <v>124</v>
      </c>
      <c r="B125" t="s">
        <v>82</v>
      </c>
      <c r="C125">
        <v>1</v>
      </c>
    </row>
    <row r="126" spans="1:3" x14ac:dyDescent="0.3">
      <c r="A126">
        <v>125</v>
      </c>
      <c r="B126" t="s">
        <v>89</v>
      </c>
    </row>
    <row r="127" spans="1:3" x14ac:dyDescent="0.3">
      <c r="A127">
        <v>126</v>
      </c>
      <c r="B127" t="s">
        <v>236</v>
      </c>
    </row>
    <row r="128" spans="1:3" x14ac:dyDescent="0.3">
      <c r="A128">
        <v>127</v>
      </c>
      <c r="B128" t="s">
        <v>83</v>
      </c>
      <c r="C128">
        <v>1</v>
      </c>
    </row>
    <row r="129" spans="1:3" x14ac:dyDescent="0.3">
      <c r="A129">
        <v>128</v>
      </c>
      <c r="B129" t="s">
        <v>86</v>
      </c>
      <c r="C129">
        <v>35</v>
      </c>
    </row>
    <row r="130" spans="1:3" x14ac:dyDescent="0.3">
      <c r="A130">
        <v>129</v>
      </c>
      <c r="B130" t="s">
        <v>235</v>
      </c>
      <c r="C130">
        <v>2</v>
      </c>
    </row>
    <row r="131" spans="1:3" x14ac:dyDescent="0.3">
      <c r="A131">
        <v>130</v>
      </c>
      <c r="B131" t="s">
        <v>92</v>
      </c>
      <c r="C131">
        <v>1</v>
      </c>
    </row>
    <row r="132" spans="1:3" x14ac:dyDescent="0.3">
      <c r="A132">
        <v>131</v>
      </c>
      <c r="B132" t="s">
        <v>90</v>
      </c>
      <c r="C132">
        <v>1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workbookViewId="0">
      <selection activeCell="J11" sqref="J11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x14ac:dyDescent="0.3">
      <c r="A1" s="137" t="s">
        <v>238</v>
      </c>
      <c r="B1" s="137" t="s">
        <v>239</v>
      </c>
      <c r="E1" s="137" t="s">
        <v>240</v>
      </c>
    </row>
    <row r="2" spans="1:9" x14ac:dyDescent="0.3">
      <c r="A2" s="82">
        <v>1</v>
      </c>
      <c r="B2" s="101" t="s">
        <v>208</v>
      </c>
      <c r="C2" s="103"/>
      <c r="D2" s="69"/>
      <c r="E2" s="97">
        <v>0</v>
      </c>
      <c r="F2" s="119"/>
      <c r="G2" s="120"/>
      <c r="H2" s="47"/>
      <c r="I2" s="138">
        <f>SUM(E2:E1048576)</f>
        <v>8959</v>
      </c>
    </row>
    <row r="3" spans="1:9" x14ac:dyDescent="0.3">
      <c r="A3" s="82">
        <v>2</v>
      </c>
      <c r="B3" s="101" t="s">
        <v>210</v>
      </c>
      <c r="C3" s="103"/>
      <c r="D3" s="69"/>
      <c r="E3" s="97">
        <v>4</v>
      </c>
      <c r="F3" s="119"/>
      <c r="G3" s="120"/>
      <c r="H3" s="47"/>
    </row>
    <row r="4" spans="1:9" x14ac:dyDescent="0.3">
      <c r="A4" s="82">
        <v>3</v>
      </c>
      <c r="B4" s="101" t="s">
        <v>2</v>
      </c>
      <c r="C4" s="103"/>
      <c r="D4" s="69"/>
      <c r="E4" s="97"/>
      <c r="F4" s="119"/>
      <c r="G4" s="120"/>
      <c r="H4" s="47"/>
    </row>
    <row r="5" spans="1:9" x14ac:dyDescent="0.3">
      <c r="A5" s="82">
        <v>4</v>
      </c>
      <c r="B5" s="101" t="s">
        <v>224</v>
      </c>
      <c r="C5" s="103"/>
      <c r="D5" s="69"/>
      <c r="E5" s="97"/>
      <c r="F5" s="56"/>
      <c r="G5" s="54"/>
      <c r="H5" s="52">
        <f>SUM(F5:G5)</f>
        <v>0</v>
      </c>
      <c r="I5" s="50"/>
    </row>
    <row r="6" spans="1:9" x14ac:dyDescent="0.3">
      <c r="A6" s="82">
        <v>5</v>
      </c>
      <c r="B6" s="101" t="s">
        <v>181</v>
      </c>
      <c r="C6" s="103"/>
      <c r="D6" s="69"/>
      <c r="E6" s="97">
        <v>15</v>
      </c>
      <c r="F6" s="55"/>
      <c r="G6" s="54"/>
      <c r="H6" s="52">
        <f>SUM(F6:G6)</f>
        <v>0</v>
      </c>
      <c r="I6" s="50"/>
    </row>
    <row r="7" spans="1:9" ht="16.5" customHeight="1" x14ac:dyDescent="0.3">
      <c r="A7" s="82">
        <v>6</v>
      </c>
      <c r="B7" s="101" t="s">
        <v>201</v>
      </c>
      <c r="C7" s="103"/>
      <c r="D7" s="69"/>
      <c r="E7" s="97"/>
      <c r="F7" s="119"/>
      <c r="G7" s="120"/>
      <c r="H7" s="47"/>
    </row>
    <row r="8" spans="1:9" x14ac:dyDescent="0.3">
      <c r="A8" s="82">
        <v>7</v>
      </c>
      <c r="B8" s="101" t="s">
        <v>22</v>
      </c>
      <c r="C8" s="103"/>
      <c r="D8" s="69"/>
      <c r="E8" s="97"/>
      <c r="F8" s="55"/>
      <c r="G8" s="54"/>
      <c r="H8" s="52">
        <f>SUM(F8:G8)</f>
        <v>0</v>
      </c>
      <c r="I8" s="50"/>
    </row>
    <row r="9" spans="1:9" ht="16.5" customHeight="1" x14ac:dyDescent="0.3">
      <c r="A9" s="82">
        <v>8</v>
      </c>
      <c r="B9" s="101" t="s">
        <v>44</v>
      </c>
      <c r="C9" s="103"/>
      <c r="D9" s="69"/>
      <c r="E9" s="97">
        <v>24</v>
      </c>
      <c r="F9" s="119"/>
      <c r="G9" s="120"/>
      <c r="H9" s="47"/>
    </row>
    <row r="10" spans="1:9" x14ac:dyDescent="0.3">
      <c r="A10" s="82">
        <v>9</v>
      </c>
      <c r="B10" s="101" t="s">
        <v>27</v>
      </c>
      <c r="C10" s="103"/>
      <c r="D10" s="69"/>
      <c r="E10" s="97"/>
      <c r="F10" s="55"/>
      <c r="G10" s="54"/>
      <c r="H10" s="52">
        <f>SUM(F10:G10)</f>
        <v>0</v>
      </c>
      <c r="I10" s="50"/>
    </row>
    <row r="11" spans="1:9" x14ac:dyDescent="0.3">
      <c r="A11" s="82">
        <v>10</v>
      </c>
      <c r="B11" s="101" t="s">
        <v>186</v>
      </c>
      <c r="C11" s="103"/>
      <c r="D11" s="69"/>
      <c r="E11" s="97">
        <v>196</v>
      </c>
      <c r="F11" s="119"/>
      <c r="G11" s="120"/>
      <c r="H11" s="47"/>
    </row>
    <row r="12" spans="1:9" x14ac:dyDescent="0.3">
      <c r="A12" s="82">
        <v>11</v>
      </c>
      <c r="B12" s="101" t="s">
        <v>10</v>
      </c>
      <c r="C12" s="103"/>
      <c r="D12" s="69"/>
      <c r="E12" s="97">
        <v>6</v>
      </c>
      <c r="F12" s="55"/>
      <c r="G12" s="54"/>
      <c r="H12" s="52">
        <f>SUM(F12:G12)</f>
        <v>0</v>
      </c>
      <c r="I12" s="50"/>
    </row>
    <row r="13" spans="1:9" x14ac:dyDescent="0.3">
      <c r="A13" s="82">
        <v>12</v>
      </c>
      <c r="B13" s="101" t="s">
        <v>199</v>
      </c>
      <c r="C13" s="103"/>
      <c r="D13" s="69"/>
      <c r="E13" s="97">
        <v>7</v>
      </c>
      <c r="F13" s="55"/>
      <c r="G13" s="54"/>
      <c r="H13" s="52">
        <f>SUM(F13:G13)</f>
        <v>0</v>
      </c>
      <c r="I13" s="50"/>
    </row>
    <row r="14" spans="1:9" x14ac:dyDescent="0.3">
      <c r="A14" s="82">
        <v>13</v>
      </c>
      <c r="B14" s="101" t="s">
        <v>197</v>
      </c>
      <c r="C14" s="103"/>
      <c r="D14" s="69"/>
      <c r="E14" s="97">
        <v>13</v>
      </c>
      <c r="F14" s="119"/>
      <c r="G14" s="120"/>
      <c r="H14" s="47"/>
    </row>
    <row r="15" spans="1:9" x14ac:dyDescent="0.3">
      <c r="A15" s="82">
        <v>14</v>
      </c>
      <c r="B15" s="101" t="s">
        <v>202</v>
      </c>
      <c r="C15" s="103"/>
      <c r="D15" s="69"/>
      <c r="E15" s="97">
        <v>19</v>
      </c>
      <c r="F15" s="119"/>
      <c r="G15" s="120"/>
      <c r="H15" s="47"/>
    </row>
    <row r="16" spans="1:9" x14ac:dyDescent="0.3">
      <c r="A16" s="82">
        <v>15</v>
      </c>
      <c r="B16" s="101" t="s">
        <v>204</v>
      </c>
      <c r="C16" s="103"/>
      <c r="D16" s="69"/>
      <c r="E16" s="97">
        <v>1</v>
      </c>
      <c r="F16" s="119"/>
      <c r="G16" s="120"/>
      <c r="H16" s="47"/>
    </row>
    <row r="17" spans="1:9" x14ac:dyDescent="0.3">
      <c r="A17" s="82">
        <v>16</v>
      </c>
      <c r="B17" s="101" t="s">
        <v>179</v>
      </c>
      <c r="C17" s="103"/>
      <c r="D17" s="69"/>
      <c r="E17" s="97">
        <v>4</v>
      </c>
      <c r="F17" s="119"/>
      <c r="G17" s="120"/>
      <c r="H17" s="47"/>
    </row>
    <row r="18" spans="1:9" x14ac:dyDescent="0.3">
      <c r="A18" s="82">
        <v>17</v>
      </c>
      <c r="B18" s="101" t="s">
        <v>23</v>
      </c>
      <c r="C18" s="103"/>
      <c r="D18" s="69"/>
      <c r="E18" s="97">
        <v>314</v>
      </c>
      <c r="F18" s="55"/>
      <c r="G18" s="54"/>
      <c r="H18" s="52">
        <f t="shared" ref="H18:H23" si="0">SUM(F18:G18)</f>
        <v>0</v>
      </c>
      <c r="I18" s="50"/>
    </row>
    <row r="19" spans="1:9" ht="16.5" customHeight="1" x14ac:dyDescent="0.3">
      <c r="A19" s="82">
        <v>18</v>
      </c>
      <c r="B19" s="101" t="s">
        <v>95</v>
      </c>
      <c r="C19" s="103"/>
      <c r="D19" s="69"/>
      <c r="E19" s="97"/>
      <c r="F19" s="55"/>
      <c r="G19" s="54"/>
      <c r="H19" s="52">
        <f t="shared" si="0"/>
        <v>0</v>
      </c>
      <c r="I19" s="50"/>
    </row>
    <row r="20" spans="1:9" ht="16.5" customHeight="1" x14ac:dyDescent="0.3">
      <c r="A20" s="82">
        <v>19</v>
      </c>
      <c r="B20" s="101" t="s">
        <v>101</v>
      </c>
      <c r="C20" s="103"/>
      <c r="D20" s="112"/>
      <c r="E20" s="97">
        <v>23</v>
      </c>
      <c r="F20" s="55"/>
      <c r="G20" s="54"/>
      <c r="H20" s="52">
        <f t="shared" si="0"/>
        <v>0</v>
      </c>
      <c r="I20" s="50"/>
    </row>
    <row r="21" spans="1:9" ht="16.5" customHeight="1" x14ac:dyDescent="0.3">
      <c r="A21" s="82">
        <v>20</v>
      </c>
      <c r="B21" s="101" t="s">
        <v>21</v>
      </c>
      <c r="C21" s="103"/>
      <c r="D21" s="112"/>
      <c r="E21" s="97"/>
      <c r="F21" s="55"/>
      <c r="G21" s="54"/>
      <c r="H21" s="52">
        <f t="shared" si="0"/>
        <v>0</v>
      </c>
      <c r="I21" s="50"/>
    </row>
    <row r="22" spans="1:9" ht="16.5" customHeight="1" x14ac:dyDescent="0.3">
      <c r="A22" s="82">
        <v>21</v>
      </c>
      <c r="B22" s="101" t="s">
        <v>8</v>
      </c>
      <c r="C22" s="103"/>
      <c r="D22" s="48"/>
      <c r="E22" s="97"/>
      <c r="F22" s="55"/>
      <c r="G22" s="54"/>
      <c r="H22" s="52">
        <f t="shared" si="0"/>
        <v>0</v>
      </c>
      <c r="I22" s="50"/>
    </row>
    <row r="23" spans="1:9" x14ac:dyDescent="0.3">
      <c r="A23" s="82">
        <v>22</v>
      </c>
      <c r="B23" s="101" t="s">
        <v>112</v>
      </c>
      <c r="C23" s="103"/>
      <c r="D23" s="48"/>
      <c r="E23" s="97">
        <v>5</v>
      </c>
      <c r="F23" s="55"/>
      <c r="G23" s="54"/>
      <c r="H23" s="52">
        <f t="shared" si="0"/>
        <v>0</v>
      </c>
      <c r="I23" s="50"/>
    </row>
    <row r="24" spans="1:9" x14ac:dyDescent="0.3">
      <c r="A24" s="82">
        <v>23</v>
      </c>
      <c r="B24" s="101" t="s">
        <v>91</v>
      </c>
      <c r="C24" s="103"/>
      <c r="D24" s="48"/>
      <c r="E24" s="97">
        <v>2</v>
      </c>
      <c r="F24" s="119"/>
      <c r="G24" s="120"/>
      <c r="H24" s="47"/>
    </row>
    <row r="25" spans="1:9" ht="16.5" customHeight="1" x14ac:dyDescent="0.3">
      <c r="A25" s="82">
        <v>24</v>
      </c>
      <c r="B25" s="101" t="s">
        <v>15</v>
      </c>
      <c r="C25" s="103"/>
      <c r="D25" s="48"/>
      <c r="E25" s="97">
        <v>9</v>
      </c>
      <c r="F25" s="55"/>
      <c r="G25" s="54"/>
      <c r="H25" s="52">
        <f>SUM(F25:G25)</f>
        <v>0</v>
      </c>
      <c r="I25" s="50"/>
    </row>
    <row r="26" spans="1:9" x14ac:dyDescent="0.3">
      <c r="A26" s="82">
        <v>25</v>
      </c>
      <c r="B26" s="101" t="s">
        <v>19</v>
      </c>
      <c r="C26" s="103"/>
      <c r="D26" s="48"/>
      <c r="E26" s="97"/>
      <c r="F26" s="55"/>
      <c r="G26" s="54"/>
      <c r="H26" s="52">
        <f>SUM(F26:G26)</f>
        <v>0</v>
      </c>
      <c r="I26" s="50"/>
    </row>
    <row r="27" spans="1:9" ht="16.5" customHeight="1" x14ac:dyDescent="0.3">
      <c r="A27" s="82">
        <v>26</v>
      </c>
      <c r="B27" s="101" t="s">
        <v>3</v>
      </c>
      <c r="C27" s="103"/>
      <c r="D27" s="48"/>
      <c r="E27" s="97"/>
      <c r="F27" s="55"/>
      <c r="G27" s="54"/>
      <c r="H27" s="52">
        <f>SUM(F27:G27)</f>
        <v>0</v>
      </c>
      <c r="I27" s="50"/>
    </row>
    <row r="28" spans="1:9" ht="16.5" customHeight="1" x14ac:dyDescent="0.3">
      <c r="A28" s="82">
        <v>27</v>
      </c>
      <c r="B28" s="101" t="s">
        <v>30</v>
      </c>
      <c r="C28" s="103"/>
      <c r="D28" s="48"/>
      <c r="E28" s="97">
        <v>91</v>
      </c>
      <c r="F28" s="119"/>
      <c r="G28" s="120"/>
      <c r="H28" s="47"/>
    </row>
    <row r="29" spans="1:9" x14ac:dyDescent="0.3">
      <c r="A29" s="82">
        <v>28</v>
      </c>
      <c r="B29" s="101" t="s">
        <v>196</v>
      </c>
      <c r="C29" s="103"/>
      <c r="D29" s="48"/>
      <c r="E29" s="113"/>
      <c r="F29" s="55"/>
      <c r="G29" s="54"/>
      <c r="H29" s="52">
        <f>SUM(F29:G29)</f>
        <v>0</v>
      </c>
      <c r="I29" s="50"/>
    </row>
    <row r="30" spans="1:9" x14ac:dyDescent="0.3">
      <c r="A30" s="82">
        <v>29</v>
      </c>
      <c r="B30" s="116" t="s">
        <v>77</v>
      </c>
      <c r="C30" s="103"/>
      <c r="D30" s="48"/>
      <c r="E30" s="97">
        <v>71</v>
      </c>
      <c r="F30" s="119"/>
      <c r="G30" s="120"/>
      <c r="H30" s="47"/>
    </row>
    <row r="31" spans="1:9" x14ac:dyDescent="0.3">
      <c r="A31" s="82">
        <v>30</v>
      </c>
      <c r="B31" s="101" t="s">
        <v>4</v>
      </c>
      <c r="C31" s="103"/>
      <c r="D31" s="48"/>
      <c r="E31" s="97">
        <v>1</v>
      </c>
      <c r="F31" s="119"/>
      <c r="G31" s="120"/>
      <c r="H31" s="47"/>
    </row>
    <row r="32" spans="1:9" x14ac:dyDescent="0.3">
      <c r="A32" s="82">
        <v>31</v>
      </c>
      <c r="B32" s="101" t="s">
        <v>207</v>
      </c>
      <c r="C32" s="103"/>
      <c r="D32" s="48"/>
      <c r="E32" s="97">
        <v>1</v>
      </c>
      <c r="F32" s="119"/>
      <c r="G32" s="120"/>
      <c r="H32" s="47"/>
    </row>
    <row r="33" spans="1:9" x14ac:dyDescent="0.3">
      <c r="A33" s="82">
        <v>32</v>
      </c>
      <c r="B33" s="101" t="s">
        <v>36</v>
      </c>
      <c r="C33" s="103"/>
      <c r="D33" s="48"/>
      <c r="E33" s="97"/>
      <c r="F33" s="119"/>
      <c r="G33" s="120"/>
      <c r="H33" s="47"/>
    </row>
    <row r="34" spans="1:9" x14ac:dyDescent="0.3">
      <c r="A34" s="82">
        <v>33</v>
      </c>
      <c r="B34" s="116" t="s">
        <v>45</v>
      </c>
      <c r="C34" s="103"/>
      <c r="D34" s="48"/>
      <c r="E34" s="97">
        <v>1</v>
      </c>
      <c r="F34" s="119"/>
      <c r="G34" s="120"/>
      <c r="H34" s="47"/>
    </row>
    <row r="35" spans="1:9" x14ac:dyDescent="0.3">
      <c r="A35" s="82">
        <v>34</v>
      </c>
      <c r="B35" s="101" t="s">
        <v>25</v>
      </c>
      <c r="C35" s="103"/>
      <c r="D35" s="48"/>
      <c r="E35" s="97">
        <v>149</v>
      </c>
      <c r="F35" s="119"/>
      <c r="G35" s="120"/>
      <c r="H35" s="47"/>
    </row>
    <row r="36" spans="1:9" x14ac:dyDescent="0.3">
      <c r="A36" s="82">
        <v>35</v>
      </c>
      <c r="B36" s="116" t="s">
        <v>40</v>
      </c>
      <c r="C36" s="103"/>
      <c r="D36" s="48"/>
      <c r="E36" s="97">
        <v>1</v>
      </c>
      <c r="F36" s="119"/>
      <c r="G36" s="120"/>
      <c r="H36" s="47"/>
    </row>
    <row r="37" spans="1:9" x14ac:dyDescent="0.3">
      <c r="A37" s="82">
        <v>36</v>
      </c>
      <c r="B37" s="101" t="s">
        <v>7</v>
      </c>
      <c r="C37" s="103"/>
      <c r="D37" s="48"/>
      <c r="E37" s="97"/>
      <c r="F37" s="55"/>
      <c r="G37" s="54"/>
      <c r="H37" s="52">
        <f>SUM(F37:G37)</f>
        <v>0</v>
      </c>
      <c r="I37" s="50"/>
    </row>
    <row r="38" spans="1:9" x14ac:dyDescent="0.3">
      <c r="A38" s="82">
        <v>37</v>
      </c>
      <c r="B38" s="101" t="s">
        <v>127</v>
      </c>
      <c r="C38" s="103"/>
      <c r="D38" s="48"/>
      <c r="E38" s="97">
        <v>1</v>
      </c>
      <c r="F38" s="55"/>
      <c r="G38" s="54"/>
      <c r="H38" s="52">
        <f>SUM(F38:G38)</f>
        <v>0</v>
      </c>
      <c r="I38" s="50"/>
    </row>
    <row r="39" spans="1:9" x14ac:dyDescent="0.3">
      <c r="A39" s="82">
        <v>38</v>
      </c>
      <c r="B39" s="101" t="s">
        <v>134</v>
      </c>
      <c r="C39" s="103"/>
      <c r="D39" s="48"/>
      <c r="E39" s="97">
        <v>2</v>
      </c>
      <c r="F39" s="119"/>
      <c r="G39" s="120"/>
      <c r="H39" s="47"/>
    </row>
    <row r="40" spans="1:9" x14ac:dyDescent="0.3">
      <c r="A40" s="82">
        <v>39</v>
      </c>
      <c r="B40" s="101" t="s">
        <v>31</v>
      </c>
      <c r="C40" s="103"/>
      <c r="D40" s="48"/>
      <c r="E40" s="97">
        <v>35</v>
      </c>
      <c r="F40" s="55"/>
      <c r="G40" s="54"/>
      <c r="H40" s="52">
        <f>SUM(F40:G40)</f>
        <v>0</v>
      </c>
      <c r="I40" s="50"/>
    </row>
    <row r="41" spans="1:9" x14ac:dyDescent="0.3">
      <c r="A41" s="82">
        <v>40</v>
      </c>
      <c r="B41" s="101" t="s">
        <v>135</v>
      </c>
      <c r="C41" s="103"/>
      <c r="D41" s="48"/>
      <c r="E41" s="97"/>
      <c r="F41" s="119"/>
      <c r="G41" s="120"/>
      <c r="H41" s="47"/>
    </row>
    <row r="42" spans="1:9" x14ac:dyDescent="0.3">
      <c r="A42" s="83">
        <v>41</v>
      </c>
      <c r="B42" s="101" t="s">
        <v>37</v>
      </c>
      <c r="C42" s="103"/>
      <c r="D42" s="48"/>
      <c r="E42" s="97">
        <v>111</v>
      </c>
      <c r="F42" s="55"/>
      <c r="G42" s="54"/>
      <c r="H42" s="52">
        <f>SUM(F42:G42)</f>
        <v>0</v>
      </c>
      <c r="I42" s="50"/>
    </row>
    <row r="43" spans="1:9" x14ac:dyDescent="0.3">
      <c r="A43" s="83">
        <v>42</v>
      </c>
      <c r="B43" s="101" t="s">
        <v>130</v>
      </c>
      <c r="C43" s="103"/>
      <c r="D43" s="99"/>
      <c r="E43" s="97">
        <v>135</v>
      </c>
      <c r="F43" s="55"/>
      <c r="G43" s="129"/>
      <c r="H43" s="52">
        <f>SUM(F43:G43)</f>
        <v>0</v>
      </c>
      <c r="I43" s="50"/>
    </row>
    <row r="44" spans="1:9" ht="16.5" customHeight="1" x14ac:dyDescent="0.3">
      <c r="A44" s="83">
        <v>43</v>
      </c>
      <c r="B44" s="116" t="s">
        <v>66</v>
      </c>
      <c r="C44" s="103"/>
      <c r="D44" s="99"/>
      <c r="E44" s="97"/>
      <c r="F44" s="55"/>
      <c r="G44" s="54"/>
      <c r="H44" s="52">
        <f>SUM(F44:G44)</f>
        <v>0</v>
      </c>
      <c r="I44" s="50"/>
    </row>
    <row r="45" spans="1:9" x14ac:dyDescent="0.3">
      <c r="A45" s="83">
        <v>44</v>
      </c>
      <c r="B45" s="101" t="s">
        <v>190</v>
      </c>
      <c r="C45" s="103"/>
      <c r="D45" s="99"/>
      <c r="E45" s="113">
        <v>2557</v>
      </c>
      <c r="F45" s="55"/>
      <c r="G45" s="54"/>
      <c r="H45" s="52">
        <f>SUM(F45:G45)</f>
        <v>0</v>
      </c>
      <c r="I45" s="50"/>
    </row>
    <row r="46" spans="1:9" x14ac:dyDescent="0.3">
      <c r="A46" s="83">
        <v>45</v>
      </c>
      <c r="B46" s="101" t="s">
        <v>178</v>
      </c>
      <c r="C46" s="103"/>
      <c r="D46" s="48"/>
      <c r="E46" s="113">
        <v>1</v>
      </c>
      <c r="F46" s="55"/>
      <c r="G46" s="54"/>
      <c r="H46" s="52">
        <f>SUM(F46:G46)</f>
        <v>0</v>
      </c>
      <c r="I46" s="50"/>
    </row>
    <row r="47" spans="1:9" x14ac:dyDescent="0.3">
      <c r="A47" s="83">
        <v>46</v>
      </c>
      <c r="B47" s="101" t="s">
        <v>103</v>
      </c>
      <c r="C47" s="103"/>
      <c r="D47" s="48"/>
      <c r="E47" s="97"/>
      <c r="F47" s="119"/>
      <c r="G47" s="120"/>
      <c r="H47" s="47"/>
    </row>
    <row r="48" spans="1:9" x14ac:dyDescent="0.3">
      <c r="A48" s="83">
        <v>47</v>
      </c>
      <c r="B48" s="101" t="s">
        <v>106</v>
      </c>
      <c r="C48" s="103"/>
      <c r="D48" s="48"/>
      <c r="E48" s="97"/>
      <c r="F48" s="119"/>
      <c r="G48" s="120"/>
      <c r="H48" s="47"/>
    </row>
    <row r="49" spans="1:9" x14ac:dyDescent="0.3">
      <c r="A49" s="83">
        <v>48</v>
      </c>
      <c r="B49" s="101" t="s">
        <v>193</v>
      </c>
      <c r="C49" s="103"/>
      <c r="D49" s="48"/>
      <c r="E49" s="113"/>
      <c r="F49" s="55"/>
      <c r="G49" s="54"/>
      <c r="H49" s="52">
        <f t="shared" ref="H49:H55" si="1">SUM(F49:G49)</f>
        <v>0</v>
      </c>
      <c r="I49" s="50"/>
    </row>
    <row r="50" spans="1:9" ht="16.5" customHeight="1" x14ac:dyDescent="0.3">
      <c r="A50" s="83">
        <v>49</v>
      </c>
      <c r="B50" s="101" t="s">
        <v>216</v>
      </c>
      <c r="C50" s="103"/>
      <c r="D50" s="48"/>
      <c r="E50" s="113"/>
      <c r="F50" s="55"/>
      <c r="G50" s="54"/>
      <c r="H50" s="52">
        <f t="shared" si="1"/>
        <v>0</v>
      </c>
      <c r="I50" s="50"/>
    </row>
    <row r="51" spans="1:9" x14ac:dyDescent="0.3">
      <c r="A51" s="83">
        <v>50</v>
      </c>
      <c r="B51" s="101" t="s">
        <v>108</v>
      </c>
      <c r="C51" s="103"/>
      <c r="D51" s="48"/>
      <c r="E51" s="97">
        <v>3</v>
      </c>
      <c r="F51" s="55"/>
      <c r="G51" s="54"/>
      <c r="H51" s="52">
        <f t="shared" si="1"/>
        <v>0</v>
      </c>
      <c r="I51" s="50"/>
    </row>
    <row r="52" spans="1:9" x14ac:dyDescent="0.3">
      <c r="A52" s="83">
        <v>51</v>
      </c>
      <c r="B52" s="101" t="s">
        <v>72</v>
      </c>
      <c r="C52" s="103"/>
      <c r="D52" s="48"/>
      <c r="E52" s="113">
        <v>7</v>
      </c>
      <c r="F52" s="56"/>
      <c r="G52" s="54"/>
      <c r="H52" s="52">
        <f t="shared" si="1"/>
        <v>0</v>
      </c>
      <c r="I52" s="50"/>
    </row>
    <row r="53" spans="1:9" x14ac:dyDescent="0.3">
      <c r="A53" s="83">
        <v>52</v>
      </c>
      <c r="B53" s="116" t="s">
        <v>228</v>
      </c>
      <c r="C53" s="103"/>
      <c r="D53" s="112"/>
      <c r="E53" s="97"/>
      <c r="F53" s="55"/>
      <c r="G53" s="54"/>
      <c r="H53" s="52">
        <f t="shared" si="1"/>
        <v>0</v>
      </c>
      <c r="I53" s="50"/>
    </row>
    <row r="54" spans="1:9" x14ac:dyDescent="0.3">
      <c r="A54" s="83">
        <v>53</v>
      </c>
      <c r="B54" s="101" t="s">
        <v>117</v>
      </c>
      <c r="C54" s="103"/>
      <c r="D54" s="112"/>
      <c r="E54" s="97"/>
      <c r="F54" s="55"/>
      <c r="G54" s="54"/>
      <c r="H54" s="52">
        <f t="shared" si="1"/>
        <v>0</v>
      </c>
      <c r="I54" s="50"/>
    </row>
    <row r="55" spans="1:9" x14ac:dyDescent="0.3">
      <c r="A55" s="83">
        <v>54</v>
      </c>
      <c r="B55" s="101" t="s">
        <v>64</v>
      </c>
      <c r="C55" s="103"/>
      <c r="D55" s="69"/>
      <c r="E55" s="97">
        <v>1</v>
      </c>
      <c r="F55" s="55"/>
      <c r="G55" s="54"/>
      <c r="H55" s="52">
        <f t="shared" si="1"/>
        <v>0</v>
      </c>
      <c r="I55" s="50"/>
    </row>
    <row r="56" spans="1:9" x14ac:dyDescent="0.3">
      <c r="A56" s="83">
        <v>55</v>
      </c>
      <c r="B56" s="101" t="s">
        <v>60</v>
      </c>
      <c r="C56" s="103"/>
      <c r="D56" s="69"/>
      <c r="E56" s="113"/>
      <c r="F56" s="119"/>
      <c r="G56" s="120"/>
      <c r="H56" s="47"/>
    </row>
    <row r="57" spans="1:9" x14ac:dyDescent="0.3">
      <c r="A57" s="83">
        <v>56</v>
      </c>
      <c r="B57" s="101" t="s">
        <v>18</v>
      </c>
      <c r="C57" s="103"/>
      <c r="D57" s="69"/>
      <c r="E57" s="113"/>
      <c r="F57" s="119"/>
      <c r="G57" s="120"/>
      <c r="H57" s="47"/>
    </row>
    <row r="58" spans="1:9" ht="16.5" customHeight="1" x14ac:dyDescent="0.3">
      <c r="A58" s="83">
        <v>57</v>
      </c>
      <c r="B58" s="101" t="s">
        <v>52</v>
      </c>
      <c r="C58" s="103"/>
      <c r="D58" s="69"/>
      <c r="E58" s="113"/>
      <c r="F58" s="55"/>
      <c r="G58" s="54"/>
      <c r="H58" s="52">
        <f>SUM(F58:G58)</f>
        <v>0</v>
      </c>
      <c r="I58" s="50"/>
    </row>
    <row r="59" spans="1:9" x14ac:dyDescent="0.3">
      <c r="A59" s="83">
        <v>58</v>
      </c>
      <c r="B59" s="116" t="s">
        <v>97</v>
      </c>
      <c r="C59" s="103"/>
      <c r="D59" s="69"/>
      <c r="E59" s="97">
        <v>1318</v>
      </c>
      <c r="F59" s="55"/>
      <c r="G59" s="54"/>
      <c r="H59" s="52">
        <f>SUM(F59:G59)</f>
        <v>0</v>
      </c>
      <c r="I59" s="50"/>
    </row>
    <row r="60" spans="1:9" x14ac:dyDescent="0.3">
      <c r="A60" s="83">
        <v>59</v>
      </c>
      <c r="B60" s="101" t="s">
        <v>38</v>
      </c>
      <c r="C60" s="103"/>
      <c r="D60" s="69"/>
      <c r="E60" s="97">
        <v>4</v>
      </c>
      <c r="F60" s="119"/>
      <c r="G60" s="120"/>
      <c r="H60" s="52">
        <f>SUM(F60:G60)</f>
        <v>0</v>
      </c>
    </row>
    <row r="61" spans="1:9" x14ac:dyDescent="0.3">
      <c r="A61" s="83">
        <v>60</v>
      </c>
      <c r="B61" s="101" t="s">
        <v>11</v>
      </c>
      <c r="C61" s="103"/>
      <c r="D61" s="69"/>
      <c r="E61" s="113"/>
      <c r="F61" s="55"/>
      <c r="G61" s="54"/>
      <c r="H61" s="52">
        <f>SUM(F61:G61)</f>
        <v>0</v>
      </c>
      <c r="I61" s="50"/>
    </row>
    <row r="62" spans="1:9" ht="16.5" customHeight="1" x14ac:dyDescent="0.3">
      <c r="A62" s="83">
        <v>61</v>
      </c>
      <c r="B62" s="116" t="s">
        <v>226</v>
      </c>
      <c r="C62" s="103"/>
      <c r="D62" s="69"/>
      <c r="E62" s="97">
        <v>1</v>
      </c>
      <c r="F62" s="119"/>
      <c r="G62" s="120"/>
      <c r="H62" s="47"/>
    </row>
    <row r="63" spans="1:9" ht="16.5" customHeight="1" x14ac:dyDescent="0.3">
      <c r="A63" s="83">
        <v>62</v>
      </c>
      <c r="B63" s="116" t="s">
        <v>230</v>
      </c>
      <c r="C63" s="103"/>
      <c r="D63" s="69"/>
      <c r="E63" s="113"/>
      <c r="F63" s="55"/>
      <c r="G63" s="54"/>
      <c r="H63" s="52">
        <f>SUM(F63:G63)</f>
        <v>0</v>
      </c>
      <c r="I63" s="50"/>
    </row>
    <row r="64" spans="1:9" ht="16.5" customHeight="1" x14ac:dyDescent="0.3">
      <c r="A64" s="83">
        <v>63</v>
      </c>
      <c r="B64" s="101" t="s">
        <v>58</v>
      </c>
      <c r="C64" s="103"/>
      <c r="D64" s="69"/>
      <c r="E64" s="113"/>
      <c r="F64" s="55"/>
      <c r="G64" s="54"/>
      <c r="H64" s="52">
        <f>SUM(F64:G64)</f>
        <v>0</v>
      </c>
      <c r="I64" s="50"/>
    </row>
    <row r="65" spans="1:9" x14ac:dyDescent="0.3">
      <c r="A65" s="83">
        <v>64</v>
      </c>
      <c r="B65" s="101" t="s">
        <v>212</v>
      </c>
      <c r="C65" s="103"/>
      <c r="D65" s="69"/>
      <c r="E65" s="113"/>
      <c r="F65" s="119"/>
      <c r="G65" s="120"/>
      <c r="H65" s="47"/>
    </row>
    <row r="66" spans="1:9" ht="16.5" customHeight="1" x14ac:dyDescent="0.3">
      <c r="A66" s="83">
        <v>65</v>
      </c>
      <c r="B66" s="101" t="s">
        <v>55</v>
      </c>
      <c r="C66" s="103"/>
      <c r="D66" s="69"/>
      <c r="E66" s="113">
        <v>2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66</v>
      </c>
      <c r="B67" s="101" t="s">
        <v>218</v>
      </c>
      <c r="C67" s="103"/>
      <c r="D67" s="69"/>
      <c r="E67" s="113">
        <v>1</v>
      </c>
      <c r="F67" s="55"/>
      <c r="G67" s="54"/>
      <c r="H67" s="52">
        <f>SUM(F67:G67)</f>
        <v>0</v>
      </c>
      <c r="I67" s="50"/>
    </row>
    <row r="68" spans="1:9" ht="16.5" customHeight="1" x14ac:dyDescent="0.3">
      <c r="A68" s="83">
        <v>67</v>
      </c>
      <c r="B68" s="101" t="s">
        <v>219</v>
      </c>
      <c r="C68" s="103"/>
      <c r="D68" s="69"/>
      <c r="E68" s="97"/>
      <c r="F68" s="56"/>
      <c r="G68" s="54"/>
      <c r="H68" s="52">
        <f>SUM(F68:G68)</f>
        <v>0</v>
      </c>
      <c r="I68" s="50"/>
    </row>
    <row r="69" spans="1:9" x14ac:dyDescent="0.3">
      <c r="A69" s="83">
        <v>68</v>
      </c>
      <c r="B69" s="101" t="s">
        <v>79</v>
      </c>
      <c r="C69" s="103"/>
      <c r="D69" s="99"/>
      <c r="E69" s="113">
        <v>3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69</v>
      </c>
      <c r="B70" s="101" t="s">
        <v>126</v>
      </c>
      <c r="C70" s="103"/>
      <c r="D70" s="69"/>
      <c r="E70" s="97"/>
      <c r="F70" s="55"/>
      <c r="G70" s="54"/>
      <c r="H70" s="52">
        <f>SUM(F70:G70)</f>
        <v>0</v>
      </c>
      <c r="I70" s="50"/>
    </row>
    <row r="71" spans="1:9" x14ac:dyDescent="0.3">
      <c r="A71" s="83">
        <v>70</v>
      </c>
      <c r="B71" s="101" t="s">
        <v>223</v>
      </c>
      <c r="C71" s="103"/>
      <c r="D71" s="112"/>
      <c r="E71" s="113"/>
      <c r="F71" s="61"/>
      <c r="G71" s="61"/>
      <c r="H71" s="130"/>
    </row>
    <row r="72" spans="1:9" x14ac:dyDescent="0.3">
      <c r="A72" s="83">
        <v>71</v>
      </c>
      <c r="B72" s="101" t="s">
        <v>50</v>
      </c>
      <c r="C72" s="103"/>
      <c r="D72" s="69"/>
      <c r="E72" s="113"/>
      <c r="F72" s="126"/>
      <c r="G72" s="128"/>
      <c r="H72" s="114">
        <f>SUM(F72:G72)</f>
        <v>0</v>
      </c>
      <c r="I72" s="50"/>
    </row>
    <row r="73" spans="1:9" x14ac:dyDescent="0.3">
      <c r="A73" s="83">
        <v>72</v>
      </c>
      <c r="B73" s="101" t="s">
        <v>87</v>
      </c>
      <c r="C73" s="103"/>
      <c r="D73" s="69"/>
      <c r="E73" s="97"/>
    </row>
    <row r="74" spans="1:9" x14ac:dyDescent="0.3">
      <c r="A74" s="83">
        <v>73</v>
      </c>
      <c r="B74" s="101" t="s">
        <v>234</v>
      </c>
      <c r="C74" s="103"/>
      <c r="D74" s="69"/>
      <c r="E74" s="113"/>
      <c r="F74" s="61"/>
      <c r="G74" s="61"/>
      <c r="H74" s="61"/>
    </row>
    <row r="75" spans="1:9" x14ac:dyDescent="0.3">
      <c r="A75" s="83">
        <v>74</v>
      </c>
      <c r="B75" s="101" t="s">
        <v>42</v>
      </c>
      <c r="C75" s="103"/>
      <c r="D75" s="69"/>
      <c r="E75" s="113"/>
      <c r="F75" s="61"/>
      <c r="G75" s="61"/>
      <c r="H75" s="61"/>
    </row>
    <row r="76" spans="1:9" x14ac:dyDescent="0.3">
      <c r="A76" s="83">
        <v>75</v>
      </c>
      <c r="B76" s="101" t="s">
        <v>65</v>
      </c>
      <c r="C76" s="103"/>
      <c r="D76" s="69"/>
      <c r="E76" s="113"/>
      <c r="F76" s="126"/>
      <c r="G76" s="128"/>
      <c r="H76" s="114">
        <f>SUM(F76:G76)</f>
        <v>0</v>
      </c>
      <c r="I76" s="50"/>
    </row>
    <row r="77" spans="1:9" x14ac:dyDescent="0.3">
      <c r="A77" s="83">
        <v>76</v>
      </c>
      <c r="B77" s="101" t="s">
        <v>214</v>
      </c>
      <c r="C77" s="103"/>
      <c r="D77" s="69"/>
      <c r="E77" s="113"/>
      <c r="F77" s="126"/>
      <c r="G77" s="128"/>
      <c r="H77" s="114">
        <f>SUM(F77:G77)</f>
        <v>0</v>
      </c>
      <c r="I77" s="50"/>
    </row>
    <row r="78" spans="1:9" ht="16.5" customHeight="1" x14ac:dyDescent="0.3">
      <c r="A78" s="83">
        <v>77</v>
      </c>
      <c r="B78" s="101" t="s">
        <v>213</v>
      </c>
      <c r="C78" s="103"/>
      <c r="D78" s="69"/>
      <c r="E78" s="113">
        <v>46</v>
      </c>
      <c r="F78" s="126"/>
      <c r="G78" s="128"/>
      <c r="H78" s="114">
        <f>SUM(F78:G78)</f>
        <v>0</v>
      </c>
      <c r="I78" s="50"/>
    </row>
    <row r="79" spans="1:9" x14ac:dyDescent="0.3">
      <c r="A79" s="83">
        <v>78</v>
      </c>
      <c r="B79" s="101" t="s">
        <v>63</v>
      </c>
      <c r="C79" s="103"/>
      <c r="D79" s="99"/>
      <c r="E79" s="113"/>
      <c r="F79" s="126"/>
      <c r="G79" s="128"/>
      <c r="H79" s="114">
        <f>SUM(F79:G79)</f>
        <v>0</v>
      </c>
      <c r="I79" s="50"/>
    </row>
    <row r="80" spans="1:9" x14ac:dyDescent="0.3">
      <c r="A80" s="83">
        <v>79</v>
      </c>
      <c r="B80" s="101" t="s">
        <v>184</v>
      </c>
      <c r="C80" s="103"/>
      <c r="D80" s="99"/>
      <c r="E80" s="113"/>
      <c r="F80" s="126"/>
      <c r="G80" s="128"/>
      <c r="H80" s="114">
        <f>SUM(F80:G80)</f>
        <v>0</v>
      </c>
      <c r="I80" s="50"/>
    </row>
    <row r="81" spans="1:9" x14ac:dyDescent="0.3">
      <c r="A81" s="83">
        <v>80</v>
      </c>
      <c r="B81" s="101" t="s">
        <v>74</v>
      </c>
      <c r="C81" s="103"/>
      <c r="D81" s="48"/>
      <c r="E81" s="113"/>
    </row>
    <row r="82" spans="1:9" x14ac:dyDescent="0.3">
      <c r="A82" s="83">
        <v>81</v>
      </c>
      <c r="B82" s="101" t="s">
        <v>88</v>
      </c>
      <c r="C82" s="103"/>
      <c r="D82" s="48"/>
      <c r="E82" s="113">
        <v>9</v>
      </c>
    </row>
    <row r="83" spans="1:9" ht="16.5" customHeight="1" x14ac:dyDescent="0.3">
      <c r="A83" s="83">
        <v>82</v>
      </c>
      <c r="B83" s="116" t="s">
        <v>12</v>
      </c>
      <c r="C83" s="103"/>
      <c r="D83" s="48"/>
      <c r="E83" s="97"/>
      <c r="F83" s="126"/>
      <c r="G83" s="128"/>
      <c r="H83" s="114">
        <f>SUM(F83:G83)</f>
        <v>0</v>
      </c>
      <c r="I83" s="50"/>
    </row>
    <row r="84" spans="1:9" x14ac:dyDescent="0.3">
      <c r="A84" s="83">
        <v>83</v>
      </c>
      <c r="B84" s="116" t="s">
        <v>180</v>
      </c>
      <c r="C84" s="103"/>
      <c r="D84" s="48"/>
      <c r="E84" s="97"/>
      <c r="F84" s="126"/>
      <c r="G84" s="128"/>
      <c r="H84" s="114">
        <f>SUM(F84:G84)</f>
        <v>0</v>
      </c>
      <c r="I84" s="50"/>
    </row>
    <row r="85" spans="1:9" x14ac:dyDescent="0.3">
      <c r="A85" s="83">
        <v>84</v>
      </c>
      <c r="B85" s="101" t="s">
        <v>229</v>
      </c>
      <c r="C85" s="103"/>
      <c r="D85" s="48"/>
      <c r="E85" s="113"/>
      <c r="F85" s="61"/>
      <c r="G85" s="61"/>
      <c r="H85" s="61"/>
    </row>
    <row r="86" spans="1:9" ht="16.5" customHeight="1" x14ac:dyDescent="0.3">
      <c r="A86" s="83">
        <v>85</v>
      </c>
      <c r="B86" s="101" t="s">
        <v>222</v>
      </c>
      <c r="C86" s="103"/>
      <c r="D86" s="48"/>
      <c r="E86" s="113">
        <v>659</v>
      </c>
      <c r="F86" s="61"/>
      <c r="G86" s="61"/>
      <c r="H86" s="61"/>
    </row>
    <row r="87" spans="1:9" x14ac:dyDescent="0.3">
      <c r="A87" s="83">
        <v>86</v>
      </c>
      <c r="B87" s="101" t="s">
        <v>225</v>
      </c>
      <c r="C87" s="103"/>
      <c r="D87" s="48"/>
      <c r="E87" s="113">
        <v>35</v>
      </c>
      <c r="F87" s="61"/>
      <c r="G87" s="61"/>
      <c r="H87" s="61"/>
    </row>
    <row r="88" spans="1:9" x14ac:dyDescent="0.3">
      <c r="A88" s="83">
        <v>87</v>
      </c>
      <c r="B88" s="101" t="s">
        <v>71</v>
      </c>
      <c r="C88" s="103"/>
      <c r="D88" s="48"/>
      <c r="E88" s="113"/>
      <c r="F88" s="61"/>
      <c r="G88" s="61"/>
      <c r="H88" s="61"/>
    </row>
    <row r="89" spans="1:9" x14ac:dyDescent="0.3">
      <c r="A89" s="83">
        <v>88</v>
      </c>
      <c r="B89" s="101" t="s">
        <v>33</v>
      </c>
      <c r="C89" s="103"/>
      <c r="D89" s="48"/>
      <c r="E89" s="113">
        <v>15</v>
      </c>
      <c r="F89" s="126"/>
      <c r="G89" s="128"/>
      <c r="H89" s="114">
        <f>SUM(F89:G89)</f>
        <v>0</v>
      </c>
      <c r="I89" s="50"/>
    </row>
    <row r="90" spans="1:9" x14ac:dyDescent="0.3">
      <c r="A90" s="83">
        <v>89</v>
      </c>
      <c r="B90" s="101" t="s">
        <v>231</v>
      </c>
      <c r="C90" s="103"/>
      <c r="D90" s="48"/>
      <c r="E90" s="113">
        <v>2</v>
      </c>
      <c r="F90" s="61"/>
      <c r="G90" s="61"/>
      <c r="H90" s="61"/>
    </row>
    <row r="91" spans="1:9" x14ac:dyDescent="0.3">
      <c r="A91" s="83">
        <v>90</v>
      </c>
      <c r="B91" s="101" t="s">
        <v>78</v>
      </c>
      <c r="C91" s="103"/>
      <c r="D91" s="48"/>
      <c r="E91" s="113">
        <v>45</v>
      </c>
      <c r="F91" s="126"/>
      <c r="G91" s="128"/>
      <c r="H91" s="114">
        <f>SUM(F91:G91)</f>
        <v>0</v>
      </c>
      <c r="I91" s="50"/>
    </row>
    <row r="92" spans="1:9" x14ac:dyDescent="0.3">
      <c r="A92" s="83">
        <v>91</v>
      </c>
      <c r="B92" s="101" t="s">
        <v>227</v>
      </c>
      <c r="C92" s="103"/>
      <c r="D92" s="48"/>
      <c r="E92" s="113">
        <v>600</v>
      </c>
      <c r="F92" s="126"/>
      <c r="G92" s="128"/>
      <c r="H92" s="114">
        <f>SUM(F92:G92)</f>
        <v>0</v>
      </c>
      <c r="I92" s="50"/>
    </row>
    <row r="93" spans="1:9" x14ac:dyDescent="0.3">
      <c r="A93" s="83">
        <v>92</v>
      </c>
      <c r="B93" s="101" t="s">
        <v>16</v>
      </c>
      <c r="C93" s="103"/>
      <c r="D93" s="48"/>
      <c r="E93" s="113">
        <v>41</v>
      </c>
      <c r="F93" s="126"/>
      <c r="G93" s="128"/>
      <c r="H93" s="114">
        <f>SUM(F93:G93)</f>
        <v>0</v>
      </c>
      <c r="I93" s="50"/>
    </row>
    <row r="94" spans="1:9" x14ac:dyDescent="0.3">
      <c r="A94" s="83">
        <v>93</v>
      </c>
      <c r="B94" s="101" t="s">
        <v>51</v>
      </c>
      <c r="C94" s="103"/>
      <c r="D94" s="48"/>
      <c r="E94" s="113"/>
      <c r="F94" s="126"/>
      <c r="G94" s="128"/>
      <c r="H94" s="114">
        <f>SUM(F94:G94)</f>
        <v>0</v>
      </c>
      <c r="I94" s="50"/>
    </row>
    <row r="95" spans="1:9" x14ac:dyDescent="0.3">
      <c r="A95" s="83">
        <v>94</v>
      </c>
      <c r="B95" s="101" t="s">
        <v>211</v>
      </c>
      <c r="C95" s="103"/>
      <c r="D95" s="48"/>
      <c r="E95" s="113">
        <v>847</v>
      </c>
      <c r="F95" s="61"/>
      <c r="G95" s="61"/>
      <c r="H95" s="61"/>
    </row>
    <row r="96" spans="1:9" x14ac:dyDescent="0.3">
      <c r="A96" s="83">
        <v>95</v>
      </c>
      <c r="B96" s="101" t="s">
        <v>215</v>
      </c>
      <c r="C96" s="103"/>
      <c r="D96" s="48"/>
      <c r="E96" s="113"/>
    </row>
    <row r="97" spans="1:9" x14ac:dyDescent="0.3">
      <c r="A97" s="83">
        <v>96</v>
      </c>
      <c r="B97" s="101" t="s">
        <v>232</v>
      </c>
      <c r="C97" s="103"/>
      <c r="D97" s="48"/>
      <c r="E97" s="113"/>
    </row>
    <row r="98" spans="1:9" x14ac:dyDescent="0.3">
      <c r="A98" s="83">
        <v>97</v>
      </c>
      <c r="B98" s="101" t="s">
        <v>220</v>
      </c>
      <c r="C98" s="103"/>
      <c r="D98" s="48"/>
      <c r="E98" s="113"/>
      <c r="F98" s="126"/>
      <c r="G98" s="128"/>
      <c r="H98" s="114">
        <f>SUM(F98:G98)</f>
        <v>0</v>
      </c>
      <c r="I98" s="50"/>
    </row>
    <row r="99" spans="1:9" x14ac:dyDescent="0.3">
      <c r="A99" s="83">
        <v>98</v>
      </c>
      <c r="B99" s="101" t="s">
        <v>76</v>
      </c>
      <c r="C99" s="103"/>
      <c r="D99" s="48"/>
      <c r="E99" s="113">
        <v>1</v>
      </c>
      <c r="F99" s="126"/>
      <c r="G99" s="128"/>
      <c r="H99" s="114">
        <f>SUM(F99:G99)</f>
        <v>0</v>
      </c>
      <c r="I99" s="50"/>
    </row>
    <row r="100" spans="1:9" x14ac:dyDescent="0.3">
      <c r="A100" s="83">
        <v>99</v>
      </c>
      <c r="B100" s="101" t="s">
        <v>67</v>
      </c>
      <c r="C100" s="103"/>
      <c r="D100" s="48"/>
      <c r="E100" s="113">
        <v>105</v>
      </c>
      <c r="F100" s="126"/>
      <c r="G100" s="128"/>
      <c r="H100" s="114">
        <f>SUM(F100:G100)</f>
        <v>0</v>
      </c>
      <c r="I100" s="50"/>
    </row>
    <row r="101" spans="1:9" x14ac:dyDescent="0.3">
      <c r="A101" s="83">
        <v>100</v>
      </c>
      <c r="B101" s="116" t="s">
        <v>185</v>
      </c>
      <c r="C101" s="103"/>
      <c r="D101" s="48"/>
      <c r="E101" s="97"/>
    </row>
    <row r="102" spans="1:9" x14ac:dyDescent="0.3">
      <c r="A102" s="83">
        <v>101</v>
      </c>
      <c r="B102" s="101" t="s">
        <v>47</v>
      </c>
      <c r="C102" s="103"/>
      <c r="D102" s="48"/>
      <c r="E102" s="113">
        <v>144</v>
      </c>
    </row>
    <row r="103" spans="1:9" x14ac:dyDescent="0.3">
      <c r="A103" s="83">
        <v>102</v>
      </c>
      <c r="B103" s="101" t="s">
        <v>61</v>
      </c>
      <c r="C103" s="100"/>
      <c r="D103" s="48"/>
      <c r="E103" s="113">
        <v>6</v>
      </c>
    </row>
    <row r="104" spans="1:9" x14ac:dyDescent="0.3">
      <c r="A104" s="83">
        <v>103</v>
      </c>
      <c r="B104" s="101" t="s">
        <v>221</v>
      </c>
      <c r="C104" s="100"/>
      <c r="D104" s="99"/>
      <c r="E104" s="113"/>
      <c r="F104" s="126"/>
      <c r="G104" s="128"/>
      <c r="H104" s="114">
        <f>SUM(F104:G104)</f>
        <v>0</v>
      </c>
      <c r="I104" s="50"/>
    </row>
    <row r="105" spans="1:9" x14ac:dyDescent="0.3">
      <c r="A105" s="83">
        <v>104</v>
      </c>
      <c r="B105" s="101" t="s">
        <v>68</v>
      </c>
      <c r="C105" s="100"/>
      <c r="D105" s="99"/>
      <c r="E105" s="113"/>
      <c r="F105" s="131"/>
      <c r="G105" s="132"/>
      <c r="H105" s="133">
        <f>SUM(F105:G105)</f>
        <v>0</v>
      </c>
      <c r="I105" s="50"/>
    </row>
    <row r="106" spans="1:9" x14ac:dyDescent="0.3">
      <c r="A106" s="83">
        <v>105</v>
      </c>
      <c r="B106" s="101" t="s">
        <v>32</v>
      </c>
      <c r="C106" s="100"/>
      <c r="D106" s="99"/>
      <c r="E106" s="113"/>
      <c r="F106" s="61"/>
      <c r="G106" s="61"/>
      <c r="H106" s="61"/>
    </row>
    <row r="107" spans="1:9" x14ac:dyDescent="0.3">
      <c r="A107" s="83">
        <v>106</v>
      </c>
      <c r="B107" s="101" t="s">
        <v>59</v>
      </c>
      <c r="C107" s="100"/>
      <c r="D107" s="99"/>
      <c r="E107" s="113">
        <v>1</v>
      </c>
      <c r="F107" s="61"/>
      <c r="G107" s="61"/>
      <c r="H107" s="61"/>
    </row>
    <row r="108" spans="1:9" x14ac:dyDescent="0.3">
      <c r="A108" s="83">
        <v>107</v>
      </c>
      <c r="B108" s="101" t="s">
        <v>94</v>
      </c>
      <c r="C108" s="100"/>
      <c r="D108" s="99"/>
      <c r="E108" s="113"/>
    </row>
    <row r="109" spans="1:9" x14ac:dyDescent="0.3">
      <c r="A109" s="83">
        <v>108</v>
      </c>
      <c r="B109" s="101" t="s">
        <v>217</v>
      </c>
      <c r="C109" s="100"/>
      <c r="D109" s="99"/>
      <c r="E109" s="97">
        <v>1</v>
      </c>
      <c r="F109" s="126"/>
      <c r="G109" s="128"/>
      <c r="H109" s="114">
        <f>SUM(F109:G109)</f>
        <v>0</v>
      </c>
      <c r="I109" s="50"/>
    </row>
    <row r="110" spans="1:9" x14ac:dyDescent="0.3">
      <c r="A110" s="83">
        <v>109</v>
      </c>
      <c r="B110" s="116" t="s">
        <v>70</v>
      </c>
      <c r="C110" s="100"/>
      <c r="D110" s="99"/>
      <c r="E110" s="97"/>
      <c r="F110" s="126"/>
      <c r="G110" s="128"/>
      <c r="H110" s="114">
        <f>SUM(F110:G110)</f>
        <v>0</v>
      </c>
      <c r="I110" s="50"/>
    </row>
    <row r="111" spans="1:9" x14ac:dyDescent="0.3">
      <c r="A111" s="83">
        <v>110</v>
      </c>
      <c r="B111" s="102" t="s">
        <v>93</v>
      </c>
      <c r="C111" s="103"/>
      <c r="D111" s="99"/>
      <c r="E111" s="113">
        <v>6</v>
      </c>
      <c r="F111" s="127"/>
      <c r="G111" s="128"/>
      <c r="H111" s="114">
        <f>SUM(F111:G111)</f>
        <v>0</v>
      </c>
      <c r="I111" s="50"/>
    </row>
    <row r="112" spans="1:9" x14ac:dyDescent="0.3">
      <c r="A112" s="83">
        <v>111</v>
      </c>
      <c r="B112" s="102" t="s">
        <v>187</v>
      </c>
      <c r="C112" s="100"/>
      <c r="D112" s="99"/>
      <c r="E112" s="113">
        <v>32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112</v>
      </c>
      <c r="B113" s="102" t="s">
        <v>29</v>
      </c>
      <c r="C113" s="100"/>
      <c r="D113" s="99"/>
      <c r="E113" s="113">
        <v>497</v>
      </c>
      <c r="F113" s="127"/>
      <c r="G113" s="134"/>
      <c r="H113" s="114">
        <f>SUM(F113:G113)</f>
        <v>0</v>
      </c>
      <c r="I113" s="50"/>
    </row>
    <row r="114" spans="1:9" x14ac:dyDescent="0.3">
      <c r="A114" s="83">
        <v>113</v>
      </c>
      <c r="B114" s="102" t="s">
        <v>189</v>
      </c>
      <c r="C114" s="100"/>
      <c r="D114" s="99"/>
      <c r="E114" s="113">
        <v>18</v>
      </c>
      <c r="F114" s="61"/>
      <c r="G114" s="61"/>
      <c r="H114" s="61"/>
    </row>
    <row r="115" spans="1:9" x14ac:dyDescent="0.3">
      <c r="A115" s="83">
        <v>114</v>
      </c>
      <c r="B115" s="102" t="s">
        <v>75</v>
      </c>
      <c r="C115" s="100"/>
      <c r="D115" s="99"/>
      <c r="E115" s="113">
        <v>5</v>
      </c>
      <c r="F115" s="61"/>
      <c r="G115" s="61"/>
      <c r="H115" s="61"/>
    </row>
    <row r="116" spans="1:9" x14ac:dyDescent="0.3">
      <c r="A116" s="83">
        <v>115</v>
      </c>
      <c r="B116" s="102" t="s">
        <v>46</v>
      </c>
      <c r="C116" s="100"/>
      <c r="D116" s="99"/>
      <c r="E116" s="97"/>
    </row>
    <row r="117" spans="1:9" x14ac:dyDescent="0.3">
      <c r="A117" s="83">
        <v>116</v>
      </c>
      <c r="B117" s="123" t="s">
        <v>191</v>
      </c>
      <c r="C117" s="100"/>
      <c r="D117" s="99"/>
      <c r="E117" s="97"/>
      <c r="F117" s="127"/>
      <c r="G117" s="134"/>
      <c r="H117" s="114"/>
      <c r="I117" s="50"/>
    </row>
    <row r="118" spans="1:9" x14ac:dyDescent="0.3">
      <c r="A118" s="83">
        <v>117</v>
      </c>
      <c r="B118" s="102" t="s">
        <v>54</v>
      </c>
      <c r="C118" s="100"/>
      <c r="D118" s="99"/>
      <c r="E118" s="113">
        <v>6</v>
      </c>
      <c r="F118" s="126"/>
      <c r="G118" s="128"/>
      <c r="H118" s="114">
        <f>SUM(F118:G118)</f>
        <v>0</v>
      </c>
      <c r="I118" s="50"/>
    </row>
    <row r="119" spans="1:9" x14ac:dyDescent="0.3">
      <c r="A119" s="83">
        <v>118</v>
      </c>
      <c r="B119" s="102" t="s">
        <v>233</v>
      </c>
      <c r="C119" s="103"/>
      <c r="D119" s="99"/>
      <c r="E119" s="113"/>
      <c r="F119" s="61"/>
      <c r="G119" s="61"/>
      <c r="H119" s="61"/>
    </row>
    <row r="120" spans="1:9" x14ac:dyDescent="0.3">
      <c r="A120" s="83">
        <v>119</v>
      </c>
      <c r="B120" s="102" t="s">
        <v>56</v>
      </c>
      <c r="C120" s="103"/>
      <c r="D120" s="99"/>
      <c r="E120" s="113">
        <v>5</v>
      </c>
      <c r="F120" s="126"/>
      <c r="G120" s="128"/>
      <c r="H120" s="114">
        <f>SUM(F120:G120)</f>
        <v>0</v>
      </c>
      <c r="I120" s="50"/>
    </row>
    <row r="121" spans="1:9" x14ac:dyDescent="0.3">
      <c r="A121" s="83">
        <v>120</v>
      </c>
      <c r="B121" s="102" t="s">
        <v>195</v>
      </c>
      <c r="C121" s="100"/>
      <c r="D121" s="99"/>
      <c r="E121" s="113"/>
      <c r="F121" s="127"/>
      <c r="G121" s="128"/>
      <c r="H121" s="114">
        <f>SUM(F121:G121)</f>
        <v>0</v>
      </c>
      <c r="I121" s="50"/>
    </row>
    <row r="122" spans="1:9" x14ac:dyDescent="0.3">
      <c r="A122" s="83">
        <v>121</v>
      </c>
      <c r="B122" s="102" t="s">
        <v>237</v>
      </c>
      <c r="C122" s="103"/>
      <c r="D122" s="99"/>
      <c r="E122" s="97">
        <v>1</v>
      </c>
      <c r="F122" s="61"/>
      <c r="G122" s="61"/>
      <c r="H122" s="61"/>
    </row>
    <row r="123" spans="1:9" x14ac:dyDescent="0.3">
      <c r="A123" s="83">
        <v>122</v>
      </c>
      <c r="B123" s="123" t="s">
        <v>84</v>
      </c>
      <c r="C123" s="103"/>
      <c r="D123" s="99"/>
      <c r="E123" s="97">
        <v>23</v>
      </c>
      <c r="F123" s="61"/>
      <c r="G123" s="61"/>
      <c r="H123" s="61"/>
    </row>
    <row r="124" spans="1:9" x14ac:dyDescent="0.3">
      <c r="A124" s="83">
        <v>123</v>
      </c>
      <c r="B124" s="102" t="s">
        <v>85</v>
      </c>
      <c r="C124" s="103"/>
      <c r="D124" s="99"/>
      <c r="E124" s="97"/>
      <c r="F124" s="61"/>
      <c r="G124" s="61"/>
      <c r="H124" s="61"/>
    </row>
    <row r="125" spans="1:9" x14ac:dyDescent="0.3">
      <c r="A125" s="83">
        <v>124</v>
      </c>
      <c r="B125" s="123" t="s">
        <v>82</v>
      </c>
      <c r="C125" s="103"/>
      <c r="D125" s="99"/>
      <c r="E125" s="97">
        <v>4</v>
      </c>
      <c r="F125" s="61"/>
      <c r="G125" s="61"/>
      <c r="H125" s="61"/>
    </row>
    <row r="126" spans="1:9" x14ac:dyDescent="0.3">
      <c r="A126" s="83">
        <v>125</v>
      </c>
      <c r="B126" s="123" t="s">
        <v>89</v>
      </c>
      <c r="C126" s="103"/>
      <c r="D126" s="99"/>
      <c r="E126" s="97">
        <v>2</v>
      </c>
      <c r="F126" s="61"/>
      <c r="G126" s="61"/>
      <c r="H126" s="61"/>
    </row>
    <row r="127" spans="1:9" x14ac:dyDescent="0.3">
      <c r="A127" s="83">
        <v>126</v>
      </c>
      <c r="B127" s="102" t="s">
        <v>236</v>
      </c>
      <c r="C127" s="103"/>
      <c r="D127" s="99"/>
      <c r="E127" s="97">
        <v>5</v>
      </c>
      <c r="F127" s="61"/>
      <c r="G127" s="61"/>
      <c r="H127" s="61"/>
    </row>
    <row r="128" spans="1:9" x14ac:dyDescent="0.3">
      <c r="A128" s="83">
        <v>127</v>
      </c>
      <c r="B128" s="102" t="s">
        <v>83</v>
      </c>
      <c r="C128" s="104"/>
      <c r="D128" s="109"/>
      <c r="E128" s="97">
        <v>23</v>
      </c>
      <c r="F128" s="61"/>
      <c r="G128" s="61"/>
      <c r="H128" s="61"/>
    </row>
    <row r="129" spans="1:8" x14ac:dyDescent="0.3">
      <c r="A129" s="83">
        <v>128</v>
      </c>
      <c r="B129" s="102" t="s">
        <v>86</v>
      </c>
      <c r="C129" s="104"/>
      <c r="D129" s="109"/>
      <c r="E129" s="97">
        <v>1</v>
      </c>
      <c r="F129" s="61"/>
      <c r="G129" s="61"/>
      <c r="H129" s="61"/>
    </row>
    <row r="130" spans="1:8" ht="17.25" thickBot="1" x14ac:dyDescent="0.35">
      <c r="A130" s="83">
        <v>129</v>
      </c>
      <c r="B130" s="102" t="s">
        <v>235</v>
      </c>
      <c r="C130" s="94"/>
      <c r="D130" s="95"/>
      <c r="E130" s="97">
        <v>633</v>
      </c>
      <c r="F130" s="61"/>
      <c r="G130" s="61"/>
      <c r="H130" s="61"/>
    </row>
    <row r="131" spans="1:8" x14ac:dyDescent="0.3">
      <c r="A131" s="105">
        <v>130</v>
      </c>
      <c r="B131" s="124" t="s">
        <v>92</v>
      </c>
      <c r="C131" s="108"/>
      <c r="D131" s="61"/>
      <c r="E131" s="106">
        <v>1</v>
      </c>
      <c r="F131" s="61"/>
      <c r="G131" s="61"/>
      <c r="H131" s="61"/>
    </row>
    <row r="132" spans="1:8" ht="17.25" thickBot="1" x14ac:dyDescent="0.35">
      <c r="A132" s="117">
        <v>131</v>
      </c>
      <c r="B132" s="125" t="s">
        <v>90</v>
      </c>
      <c r="C132" s="121"/>
      <c r="D132" s="122"/>
      <c r="E132" s="118">
        <v>1</v>
      </c>
      <c r="F132" s="61"/>
      <c r="G132" s="61"/>
      <c r="H132" s="61"/>
    </row>
    <row r="146" ht="16.5" customHeight="1" x14ac:dyDescent="0.3"/>
    <row r="182" ht="16.5" customHeight="1" x14ac:dyDescent="0.3"/>
    <row r="194" ht="16.5" customHeight="1" x14ac:dyDescent="0.3"/>
    <row r="197" ht="16.5" customHeight="1" x14ac:dyDescent="0.3"/>
    <row r="203" ht="16.5" customHeight="1" x14ac:dyDescent="0.3"/>
    <row r="224" ht="16.5" customHeight="1" x14ac:dyDescent="0.3"/>
  </sheetData>
  <autoFilter ref="A1:B132">
    <sortState ref="A2:B132">
      <sortCondition ref="A1:A132"/>
    </sortState>
  </autoFilter>
  <phoneticPr fontId="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33"/>
  <sheetViews>
    <sheetView zoomScaleNormal="100" zoomScaleSheetLayoutView="75" workbookViewId="0">
      <selection activeCell="K9" sqref="K9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  <col min="11" max="11" width="18" customWidth="1"/>
  </cols>
  <sheetData>
    <row r="1" spans="1:18" x14ac:dyDescent="0.3">
      <c r="A1" s="90" t="s">
        <v>0</v>
      </c>
      <c r="B1" s="91" t="s">
        <v>28</v>
      </c>
      <c r="C1" s="92" t="s">
        <v>198</v>
      </c>
      <c r="D1" s="93" t="s">
        <v>154</v>
      </c>
      <c r="E1" s="89" t="s">
        <v>194</v>
      </c>
      <c r="F1" s="70" t="s">
        <v>162</v>
      </c>
      <c r="G1" s="46" t="s">
        <v>171</v>
      </c>
      <c r="H1" s="47" t="s">
        <v>205</v>
      </c>
      <c r="J1" s="61"/>
      <c r="K1" s="57"/>
      <c r="L1" s="63"/>
      <c r="M1" s="64"/>
      <c r="N1" s="61"/>
    </row>
    <row r="2" spans="1:18" x14ac:dyDescent="0.3">
      <c r="A2" s="82">
        <v>1</v>
      </c>
      <c r="B2" s="98" t="s">
        <v>208</v>
      </c>
      <c r="C2" s="96"/>
      <c r="D2" s="69"/>
      <c r="E2" s="97">
        <v>763</v>
      </c>
      <c r="F2" s="56"/>
      <c r="G2" s="51"/>
      <c r="H2" s="52"/>
      <c r="I2" s="50"/>
      <c r="J2" s="57"/>
      <c r="K2" s="57"/>
      <c r="L2" s="63"/>
      <c r="M2" s="64"/>
      <c r="N2" s="61"/>
    </row>
    <row r="3" spans="1:18" ht="22.5" x14ac:dyDescent="0.3">
      <c r="A3" s="82">
        <v>2</v>
      </c>
      <c r="B3" s="98" t="s">
        <v>210</v>
      </c>
      <c r="C3" s="96"/>
      <c r="D3" s="69"/>
      <c r="E3" s="97">
        <v>1457</v>
      </c>
      <c r="F3" s="56"/>
      <c r="G3" s="53"/>
      <c r="H3" s="52">
        <f t="shared" ref="H3:H34" si="0">SUM(C3:G3)</f>
        <v>1457</v>
      </c>
      <c r="I3" s="50"/>
      <c r="J3" s="57" t="s">
        <v>241</v>
      </c>
      <c r="K3" s="57"/>
      <c r="L3" s="65"/>
      <c r="M3" s="64"/>
      <c r="N3" s="61"/>
      <c r="R3" s="138"/>
    </row>
    <row r="4" spans="1:18" x14ac:dyDescent="0.3">
      <c r="A4" s="82">
        <v>3</v>
      </c>
      <c r="B4" s="98" t="s">
        <v>2</v>
      </c>
      <c r="C4" s="96"/>
      <c r="D4" s="69"/>
      <c r="E4" s="97">
        <v>411</v>
      </c>
      <c r="F4" s="56"/>
      <c r="G4" s="54"/>
      <c r="H4" s="52">
        <f t="shared" si="0"/>
        <v>411</v>
      </c>
      <c r="I4" s="50"/>
      <c r="J4" s="57"/>
      <c r="K4" s="57"/>
      <c r="L4" s="65"/>
      <c r="M4" s="64"/>
      <c r="N4" s="61"/>
      <c r="R4" s="97"/>
    </row>
    <row r="5" spans="1:18" x14ac:dyDescent="0.3">
      <c r="A5" s="82">
        <v>4</v>
      </c>
      <c r="B5" s="98" t="s">
        <v>224</v>
      </c>
      <c r="C5" s="96"/>
      <c r="D5" s="69"/>
      <c r="E5" s="97">
        <v>365</v>
      </c>
      <c r="F5" s="56"/>
      <c r="G5" s="54"/>
      <c r="H5" s="52">
        <f t="shared" si="0"/>
        <v>365</v>
      </c>
      <c r="I5" s="50"/>
      <c r="J5" s="57"/>
      <c r="K5" s="57"/>
      <c r="L5" s="65"/>
      <c r="M5" s="64"/>
      <c r="N5" s="61"/>
      <c r="R5" s="97"/>
    </row>
    <row r="6" spans="1:18" x14ac:dyDescent="0.3">
      <c r="A6" s="82">
        <v>5</v>
      </c>
      <c r="B6" s="98" t="s">
        <v>181</v>
      </c>
      <c r="C6" s="96"/>
      <c r="D6" s="69"/>
      <c r="E6" s="97">
        <v>47</v>
      </c>
      <c r="F6" s="56"/>
      <c r="G6" s="54"/>
      <c r="H6" s="52">
        <f t="shared" si="0"/>
        <v>47</v>
      </c>
      <c r="I6" s="50"/>
      <c r="J6" s="57"/>
      <c r="K6" s="57"/>
      <c r="L6" s="65"/>
      <c r="M6" s="64"/>
      <c r="N6" s="61"/>
      <c r="R6" s="97"/>
    </row>
    <row r="7" spans="1:18" x14ac:dyDescent="0.3">
      <c r="A7" s="82">
        <v>6</v>
      </c>
      <c r="B7" s="98" t="s">
        <v>201</v>
      </c>
      <c r="C7" s="96"/>
      <c r="D7" s="69"/>
      <c r="E7" s="97">
        <v>57</v>
      </c>
      <c r="F7" s="56"/>
      <c r="G7" s="54"/>
      <c r="H7" s="52">
        <f t="shared" si="0"/>
        <v>57</v>
      </c>
      <c r="I7" s="50"/>
      <c r="J7" s="57"/>
      <c r="K7" s="57"/>
      <c r="L7" s="65"/>
      <c r="M7" s="64"/>
      <c r="N7" s="61"/>
      <c r="R7" s="97"/>
    </row>
    <row r="8" spans="1:18" x14ac:dyDescent="0.3">
      <c r="A8" s="82">
        <v>7</v>
      </c>
      <c r="B8" s="98" t="s">
        <v>22</v>
      </c>
      <c r="C8" s="96"/>
      <c r="D8" s="69"/>
      <c r="E8" s="97">
        <v>382</v>
      </c>
      <c r="F8" s="56"/>
      <c r="G8" s="54"/>
      <c r="H8" s="52">
        <f t="shared" si="0"/>
        <v>382</v>
      </c>
      <c r="I8" s="50"/>
      <c r="J8" s="57"/>
      <c r="K8" s="62"/>
      <c r="L8" s="66"/>
      <c r="M8" s="67"/>
      <c r="N8" s="61"/>
      <c r="R8" s="97"/>
    </row>
    <row r="9" spans="1:18" x14ac:dyDescent="0.3">
      <c r="A9" s="82">
        <v>8</v>
      </c>
      <c r="B9" s="98" t="s">
        <v>44</v>
      </c>
      <c r="C9" s="96"/>
      <c r="D9" s="69"/>
      <c r="E9" s="97">
        <v>212</v>
      </c>
      <c r="F9" s="55"/>
      <c r="G9" s="54"/>
      <c r="H9" s="52">
        <f t="shared" si="0"/>
        <v>212</v>
      </c>
      <c r="I9" s="50"/>
      <c r="J9" s="57"/>
      <c r="K9" s="57"/>
      <c r="L9" s="65"/>
      <c r="M9" s="64"/>
      <c r="N9" s="61"/>
      <c r="R9" s="97"/>
    </row>
    <row r="10" spans="1:18" ht="16.5" customHeight="1" x14ac:dyDescent="0.3">
      <c r="A10" s="82">
        <v>9</v>
      </c>
      <c r="B10" s="98" t="s">
        <v>27</v>
      </c>
      <c r="C10" s="96"/>
      <c r="D10" s="69"/>
      <c r="E10" s="97">
        <v>66</v>
      </c>
      <c r="F10" s="55"/>
      <c r="G10" s="54"/>
      <c r="H10" s="52">
        <f t="shared" si="0"/>
        <v>66</v>
      </c>
      <c r="I10" s="50"/>
      <c r="J10" s="57"/>
      <c r="K10" s="57"/>
      <c r="L10" s="65"/>
      <c r="M10" s="64"/>
      <c r="N10" s="61"/>
      <c r="R10" s="97"/>
    </row>
    <row r="11" spans="1:18" x14ac:dyDescent="0.3">
      <c r="A11" s="82">
        <v>10</v>
      </c>
      <c r="B11" s="98" t="s">
        <v>186</v>
      </c>
      <c r="C11" s="96"/>
      <c r="D11" s="69"/>
      <c r="E11" s="97">
        <v>86</v>
      </c>
      <c r="F11" s="55"/>
      <c r="G11" s="54"/>
      <c r="H11" s="52">
        <f t="shared" si="0"/>
        <v>86</v>
      </c>
      <c r="I11" s="50"/>
      <c r="J11" s="57"/>
      <c r="K11" s="57"/>
      <c r="L11" s="65"/>
      <c r="M11" s="64"/>
      <c r="N11" s="61"/>
      <c r="R11" s="97"/>
    </row>
    <row r="12" spans="1:18" x14ac:dyDescent="0.3">
      <c r="A12" s="82">
        <v>11</v>
      </c>
      <c r="B12" s="98" t="s">
        <v>10</v>
      </c>
      <c r="C12" s="96"/>
      <c r="D12" s="69"/>
      <c r="E12" s="97">
        <v>4</v>
      </c>
      <c r="F12" s="55"/>
      <c r="G12" s="54"/>
      <c r="H12" s="52">
        <f t="shared" si="0"/>
        <v>4</v>
      </c>
      <c r="I12" s="50"/>
      <c r="J12" s="57"/>
      <c r="K12" s="57"/>
      <c r="L12" s="65"/>
      <c r="M12" s="64"/>
      <c r="N12" s="61"/>
      <c r="R12" s="97"/>
    </row>
    <row r="13" spans="1:18" x14ac:dyDescent="0.3">
      <c r="A13" s="82">
        <v>12</v>
      </c>
      <c r="B13" s="98" t="s">
        <v>199</v>
      </c>
      <c r="C13" s="96"/>
      <c r="D13" s="69"/>
      <c r="E13" s="97">
        <v>94</v>
      </c>
      <c r="F13" s="55"/>
      <c r="G13" s="54"/>
      <c r="H13" s="52">
        <f t="shared" si="0"/>
        <v>94</v>
      </c>
      <c r="I13" s="50"/>
      <c r="J13" s="57"/>
      <c r="L13" s="65"/>
      <c r="M13" s="64"/>
      <c r="N13" s="61"/>
      <c r="R13" s="97"/>
    </row>
    <row r="14" spans="1:18" x14ac:dyDescent="0.3">
      <c r="A14" s="82">
        <v>13</v>
      </c>
      <c r="B14" s="98" t="s">
        <v>197</v>
      </c>
      <c r="C14" s="96"/>
      <c r="D14" s="69"/>
      <c r="E14" s="97">
        <v>21</v>
      </c>
      <c r="F14" s="55"/>
      <c r="G14" s="54"/>
      <c r="H14" s="52">
        <f t="shared" si="0"/>
        <v>21</v>
      </c>
      <c r="I14" s="50"/>
      <c r="J14" s="57"/>
      <c r="K14" s="57"/>
      <c r="L14" s="65"/>
      <c r="M14" s="64"/>
      <c r="N14" s="61"/>
      <c r="R14" s="97"/>
    </row>
    <row r="15" spans="1:18" x14ac:dyDescent="0.3">
      <c r="A15" s="82">
        <v>14</v>
      </c>
      <c r="B15" s="98" t="s">
        <v>202</v>
      </c>
      <c r="C15" s="96"/>
      <c r="D15" s="69"/>
      <c r="E15" s="97">
        <v>29</v>
      </c>
      <c r="F15" s="55"/>
      <c r="G15" s="54"/>
      <c r="H15" s="52">
        <f t="shared" si="0"/>
        <v>29</v>
      </c>
      <c r="I15" s="50"/>
      <c r="J15" s="57"/>
      <c r="K15" s="57"/>
      <c r="L15" s="65"/>
      <c r="M15" s="64"/>
      <c r="N15" s="61"/>
      <c r="R15" s="97"/>
    </row>
    <row r="16" spans="1:18" x14ac:dyDescent="0.3">
      <c r="A16" s="82">
        <v>15</v>
      </c>
      <c r="B16" s="98" t="s">
        <v>204</v>
      </c>
      <c r="C16" s="96"/>
      <c r="D16" s="69"/>
      <c r="E16" s="97">
        <v>59</v>
      </c>
      <c r="F16" s="55"/>
      <c r="G16" s="54"/>
      <c r="H16" s="52">
        <f t="shared" si="0"/>
        <v>59</v>
      </c>
      <c r="I16" s="50"/>
      <c r="J16" s="57"/>
      <c r="K16" s="57"/>
      <c r="L16" s="65"/>
      <c r="M16" s="64"/>
      <c r="N16" s="61"/>
      <c r="R16" s="97"/>
    </row>
    <row r="17" spans="1:18" x14ac:dyDescent="0.3">
      <c r="A17" s="82">
        <v>16</v>
      </c>
      <c r="B17" s="98" t="s">
        <v>179</v>
      </c>
      <c r="C17" s="96"/>
      <c r="D17" s="69"/>
      <c r="E17" s="97">
        <v>368</v>
      </c>
      <c r="F17" s="55"/>
      <c r="G17" s="54"/>
      <c r="H17" s="52">
        <f t="shared" si="0"/>
        <v>368</v>
      </c>
      <c r="I17" s="50"/>
      <c r="J17" s="57"/>
      <c r="K17" s="57"/>
      <c r="L17" s="65"/>
      <c r="M17" s="64"/>
      <c r="N17" s="61"/>
      <c r="O17" s="57"/>
      <c r="R17" s="97"/>
    </row>
    <row r="18" spans="1:18" x14ac:dyDescent="0.3">
      <c r="A18" s="82">
        <v>17</v>
      </c>
      <c r="B18" s="98" t="s">
        <v>23</v>
      </c>
      <c r="C18" s="96"/>
      <c r="D18" s="69"/>
      <c r="E18" s="97">
        <v>16</v>
      </c>
      <c r="F18" s="55"/>
      <c r="G18" s="54"/>
      <c r="H18" s="52">
        <f t="shared" si="0"/>
        <v>16</v>
      </c>
      <c r="I18" s="50"/>
      <c r="J18" s="57"/>
      <c r="K18" s="57"/>
      <c r="L18" s="65"/>
      <c r="M18" s="64"/>
      <c r="N18" s="61"/>
      <c r="R18" s="97"/>
    </row>
    <row r="19" spans="1:18" x14ac:dyDescent="0.3">
      <c r="A19" s="82">
        <v>18</v>
      </c>
      <c r="B19" s="98" t="s">
        <v>95</v>
      </c>
      <c r="C19" s="96"/>
      <c r="D19" s="69"/>
      <c r="E19" s="97">
        <v>66</v>
      </c>
      <c r="F19" s="55"/>
      <c r="G19" s="54"/>
      <c r="H19" s="52">
        <f t="shared" si="0"/>
        <v>66</v>
      </c>
      <c r="I19" s="50"/>
      <c r="J19" s="57"/>
      <c r="K19" s="57"/>
      <c r="L19" s="65"/>
      <c r="M19" s="64"/>
      <c r="N19" s="61"/>
      <c r="R19" s="97"/>
    </row>
    <row r="20" spans="1:18" x14ac:dyDescent="0.3">
      <c r="A20" s="82">
        <v>19</v>
      </c>
      <c r="B20" s="98" t="s">
        <v>101</v>
      </c>
      <c r="C20" s="96"/>
      <c r="D20" s="69"/>
      <c r="E20" s="97">
        <v>5</v>
      </c>
      <c r="F20" s="55"/>
      <c r="G20" s="54"/>
      <c r="H20" s="52">
        <f t="shared" si="0"/>
        <v>5</v>
      </c>
      <c r="I20" s="50"/>
      <c r="J20" s="57"/>
      <c r="K20" s="57"/>
      <c r="L20" s="65"/>
      <c r="M20" s="64"/>
      <c r="N20" s="61"/>
      <c r="R20" s="97"/>
    </row>
    <row r="21" spans="1:18" x14ac:dyDescent="0.3">
      <c r="A21" s="82">
        <v>20</v>
      </c>
      <c r="B21" s="98" t="s">
        <v>21</v>
      </c>
      <c r="C21" s="96"/>
      <c r="D21" s="69"/>
      <c r="E21" s="97">
        <v>75</v>
      </c>
      <c r="F21" s="55"/>
      <c r="G21" s="54"/>
      <c r="H21" s="52">
        <f t="shared" si="0"/>
        <v>75</v>
      </c>
      <c r="I21" s="50"/>
      <c r="J21" s="57"/>
      <c r="K21" s="57"/>
      <c r="L21" s="65"/>
      <c r="M21" s="64"/>
      <c r="N21" s="61"/>
      <c r="R21" s="97"/>
    </row>
    <row r="22" spans="1:18" ht="16.5" customHeight="1" x14ac:dyDescent="0.3">
      <c r="A22" s="82">
        <v>21</v>
      </c>
      <c r="B22" s="98" t="s">
        <v>8</v>
      </c>
      <c r="C22" s="96"/>
      <c r="D22" s="99"/>
      <c r="E22" s="97">
        <v>21</v>
      </c>
      <c r="F22" s="55"/>
      <c r="G22" s="54"/>
      <c r="H22" s="52">
        <f t="shared" si="0"/>
        <v>21</v>
      </c>
      <c r="I22" s="50"/>
      <c r="J22" s="57"/>
      <c r="K22" s="57"/>
      <c r="L22" s="65"/>
      <c r="M22" s="64"/>
      <c r="N22" s="61"/>
      <c r="R22" s="97"/>
    </row>
    <row r="23" spans="1:18" ht="16.5" customHeight="1" x14ac:dyDescent="0.3">
      <c r="A23" s="82">
        <v>22</v>
      </c>
      <c r="B23" s="98" t="s">
        <v>112</v>
      </c>
      <c r="C23" s="96"/>
      <c r="D23" s="48"/>
      <c r="E23" s="97">
        <v>25</v>
      </c>
      <c r="F23" s="55"/>
      <c r="G23" s="54"/>
      <c r="H23" s="52">
        <f t="shared" si="0"/>
        <v>25</v>
      </c>
      <c r="I23" s="50"/>
      <c r="J23" s="57"/>
      <c r="K23" s="57"/>
      <c r="L23" s="65"/>
      <c r="M23" s="64"/>
      <c r="N23" s="61"/>
      <c r="R23" s="97"/>
    </row>
    <row r="24" spans="1:18" x14ac:dyDescent="0.3">
      <c r="A24" s="82">
        <v>23</v>
      </c>
      <c r="B24" s="98" t="s">
        <v>91</v>
      </c>
      <c r="C24" s="96"/>
      <c r="D24" s="48"/>
      <c r="E24" s="97">
        <v>27</v>
      </c>
      <c r="F24" s="55"/>
      <c r="G24" s="54"/>
      <c r="H24" s="52">
        <f t="shared" si="0"/>
        <v>27</v>
      </c>
      <c r="I24" s="50"/>
      <c r="J24" s="57"/>
      <c r="K24" s="57"/>
      <c r="L24" s="65"/>
      <c r="M24" s="64"/>
      <c r="N24" s="61"/>
      <c r="R24" s="97"/>
    </row>
    <row r="25" spans="1:18" x14ac:dyDescent="0.3">
      <c r="A25" s="82">
        <v>24</v>
      </c>
      <c r="B25" s="98" t="s">
        <v>15</v>
      </c>
      <c r="C25" s="96"/>
      <c r="D25" s="48"/>
      <c r="E25" s="97">
        <v>79</v>
      </c>
      <c r="F25" s="55"/>
      <c r="G25" s="54"/>
      <c r="H25" s="52">
        <f t="shared" si="0"/>
        <v>79</v>
      </c>
      <c r="I25" s="50"/>
      <c r="J25" s="57"/>
      <c r="K25" s="57"/>
      <c r="L25" s="65"/>
      <c r="M25" s="64"/>
      <c r="N25" s="61"/>
      <c r="R25" s="97"/>
    </row>
    <row r="26" spans="1:18" x14ac:dyDescent="0.3">
      <c r="A26" s="82">
        <v>25</v>
      </c>
      <c r="B26" s="98" t="s">
        <v>19</v>
      </c>
      <c r="C26" s="96"/>
      <c r="D26" s="48"/>
      <c r="E26" s="97">
        <v>31</v>
      </c>
      <c r="F26" s="55"/>
      <c r="G26" s="54"/>
      <c r="H26" s="52">
        <f t="shared" si="0"/>
        <v>31</v>
      </c>
      <c r="I26" s="50"/>
      <c r="J26" s="57"/>
      <c r="K26" s="57"/>
      <c r="L26" s="65"/>
      <c r="M26" s="64"/>
      <c r="N26" s="61"/>
      <c r="R26" s="97"/>
    </row>
    <row r="27" spans="1:18" x14ac:dyDescent="0.3">
      <c r="A27" s="82">
        <v>26</v>
      </c>
      <c r="B27" s="98" t="s">
        <v>3</v>
      </c>
      <c r="C27" s="96"/>
      <c r="D27" s="48"/>
      <c r="E27" s="97">
        <v>13</v>
      </c>
      <c r="F27" s="55"/>
      <c r="G27" s="54"/>
      <c r="H27" s="52">
        <f t="shared" si="0"/>
        <v>13</v>
      </c>
      <c r="I27" s="50"/>
      <c r="J27" s="57"/>
      <c r="K27" s="57"/>
      <c r="L27" s="65"/>
      <c r="M27" s="64"/>
      <c r="N27" s="61"/>
      <c r="R27" s="97"/>
    </row>
    <row r="28" spans="1:18" ht="16.5" customHeight="1" x14ac:dyDescent="0.3">
      <c r="A28" s="82">
        <v>27</v>
      </c>
      <c r="B28" s="98" t="s">
        <v>30</v>
      </c>
      <c r="C28" s="96"/>
      <c r="D28" s="48"/>
      <c r="E28" s="97">
        <v>16</v>
      </c>
      <c r="F28" s="55"/>
      <c r="G28" s="54"/>
      <c r="H28" s="52">
        <f t="shared" si="0"/>
        <v>16</v>
      </c>
      <c r="I28" s="50"/>
      <c r="J28" s="57"/>
      <c r="K28" s="57"/>
      <c r="L28" s="65"/>
      <c r="M28" s="64"/>
      <c r="N28" s="61"/>
      <c r="R28" s="97"/>
    </row>
    <row r="29" spans="1:18" x14ac:dyDescent="0.3">
      <c r="A29" s="82">
        <v>28</v>
      </c>
      <c r="B29" s="98" t="s">
        <v>196</v>
      </c>
      <c r="C29" s="96"/>
      <c r="D29" s="48"/>
      <c r="E29" s="113"/>
      <c r="F29" s="55"/>
      <c r="G29" s="54"/>
      <c r="H29" s="52">
        <f t="shared" si="0"/>
        <v>0</v>
      </c>
      <c r="I29" s="50"/>
      <c r="J29" s="57"/>
      <c r="K29" s="57"/>
      <c r="L29" s="65"/>
      <c r="M29" s="64"/>
      <c r="N29" s="61"/>
      <c r="R29" s="97"/>
    </row>
    <row r="30" spans="1:18" x14ac:dyDescent="0.3">
      <c r="A30" s="82">
        <v>29</v>
      </c>
      <c r="B30" s="98" t="s">
        <v>77</v>
      </c>
      <c r="C30" s="96"/>
      <c r="D30" s="48"/>
      <c r="E30" s="97">
        <v>1</v>
      </c>
      <c r="F30" s="55"/>
      <c r="G30" s="54"/>
      <c r="H30" s="52">
        <f t="shared" si="0"/>
        <v>1</v>
      </c>
      <c r="I30" s="50"/>
      <c r="J30" s="57"/>
      <c r="K30" s="57"/>
      <c r="L30" s="65"/>
      <c r="M30" s="64"/>
      <c r="N30" s="61"/>
      <c r="R30" s="97"/>
    </row>
    <row r="31" spans="1:18" x14ac:dyDescent="0.3">
      <c r="A31" s="82">
        <v>30</v>
      </c>
      <c r="B31" s="98" t="s">
        <v>4</v>
      </c>
      <c r="C31" s="96"/>
      <c r="D31" s="48"/>
      <c r="E31" s="97">
        <v>3</v>
      </c>
      <c r="F31" s="55"/>
      <c r="G31" s="54"/>
      <c r="H31" s="52">
        <f t="shared" si="0"/>
        <v>3</v>
      </c>
      <c r="I31" s="50"/>
      <c r="J31" s="57"/>
      <c r="K31" s="57"/>
      <c r="L31" s="65"/>
      <c r="M31" s="64"/>
      <c r="N31" s="61"/>
      <c r="R31" s="113"/>
    </row>
    <row r="32" spans="1:18" x14ac:dyDescent="0.3">
      <c r="A32" s="82">
        <v>31</v>
      </c>
      <c r="B32" s="98" t="s">
        <v>207</v>
      </c>
      <c r="C32" s="96"/>
      <c r="D32" s="48"/>
      <c r="E32" s="97">
        <v>12</v>
      </c>
      <c r="F32" s="55"/>
      <c r="G32" s="54"/>
      <c r="H32" s="52">
        <f t="shared" si="0"/>
        <v>12</v>
      </c>
      <c r="I32" s="50"/>
      <c r="J32" s="57"/>
      <c r="K32" s="57"/>
      <c r="L32" s="65"/>
      <c r="M32" s="64"/>
      <c r="N32" s="61"/>
      <c r="R32" s="97"/>
    </row>
    <row r="33" spans="1:18" x14ac:dyDescent="0.3">
      <c r="A33" s="82">
        <v>32</v>
      </c>
      <c r="B33" s="98" t="s">
        <v>36</v>
      </c>
      <c r="C33" s="96"/>
      <c r="D33" s="48"/>
      <c r="E33" s="97">
        <v>8</v>
      </c>
      <c r="F33" s="55"/>
      <c r="G33" s="54"/>
      <c r="H33" s="52">
        <f t="shared" si="0"/>
        <v>8</v>
      </c>
      <c r="I33" s="50"/>
      <c r="J33" s="57"/>
      <c r="K33" s="57"/>
      <c r="L33" s="65"/>
      <c r="M33" s="64"/>
      <c r="N33" s="61"/>
      <c r="R33" s="97"/>
    </row>
    <row r="34" spans="1:18" x14ac:dyDescent="0.3">
      <c r="A34" s="82">
        <v>33</v>
      </c>
      <c r="B34" s="98" t="s">
        <v>45</v>
      </c>
      <c r="C34" s="96"/>
      <c r="D34" s="48"/>
      <c r="E34" s="97">
        <v>4</v>
      </c>
      <c r="F34" s="55"/>
      <c r="G34" s="54"/>
      <c r="H34" s="52">
        <f t="shared" si="0"/>
        <v>4</v>
      </c>
      <c r="I34" s="50"/>
      <c r="J34" s="57"/>
      <c r="K34" s="57"/>
      <c r="L34" s="65"/>
      <c r="M34" s="64"/>
      <c r="N34" s="61"/>
      <c r="R34" s="97"/>
    </row>
    <row r="35" spans="1:18" x14ac:dyDescent="0.3">
      <c r="A35" s="82">
        <v>34</v>
      </c>
      <c r="B35" s="98" t="s">
        <v>25</v>
      </c>
      <c r="C35" s="96"/>
      <c r="D35" s="48"/>
      <c r="E35" s="97">
        <v>13</v>
      </c>
      <c r="F35" s="55"/>
      <c r="G35" s="54"/>
      <c r="H35" s="52">
        <f t="shared" ref="H35:H66" si="1">SUM(C35:G35)</f>
        <v>13</v>
      </c>
      <c r="I35" s="50"/>
      <c r="J35" s="57"/>
      <c r="K35" s="57"/>
      <c r="L35" s="65"/>
      <c r="M35" s="64"/>
      <c r="N35" s="61"/>
      <c r="R35" s="97"/>
    </row>
    <row r="36" spans="1:18" x14ac:dyDescent="0.3">
      <c r="A36" s="82">
        <v>35</v>
      </c>
      <c r="B36" s="98" t="s">
        <v>40</v>
      </c>
      <c r="C36" s="96"/>
      <c r="D36" s="48"/>
      <c r="E36" s="97">
        <v>3</v>
      </c>
      <c r="F36" s="55"/>
      <c r="G36" s="54"/>
      <c r="H36" s="52">
        <f t="shared" si="1"/>
        <v>3</v>
      </c>
      <c r="I36" s="50"/>
      <c r="J36" s="57"/>
      <c r="K36" s="57"/>
      <c r="L36" s="65"/>
      <c r="M36" s="64"/>
      <c r="N36" s="61"/>
      <c r="R36" s="97"/>
    </row>
    <row r="37" spans="1:18" x14ac:dyDescent="0.3">
      <c r="A37" s="82">
        <v>36</v>
      </c>
      <c r="B37" s="98" t="s">
        <v>7</v>
      </c>
      <c r="C37" s="96"/>
      <c r="D37" s="48"/>
      <c r="E37" s="97">
        <v>42</v>
      </c>
      <c r="F37" s="55"/>
      <c r="G37" s="54"/>
      <c r="H37" s="52">
        <f t="shared" si="1"/>
        <v>42</v>
      </c>
      <c r="I37" s="50"/>
      <c r="J37" s="57"/>
      <c r="K37" s="57"/>
      <c r="L37" s="65"/>
      <c r="M37" s="64"/>
      <c r="N37" s="61"/>
      <c r="R37" s="97"/>
    </row>
    <row r="38" spans="1:18" x14ac:dyDescent="0.3">
      <c r="A38" s="82">
        <v>37</v>
      </c>
      <c r="B38" s="98" t="s">
        <v>127</v>
      </c>
      <c r="C38" s="96"/>
      <c r="D38" s="48"/>
      <c r="E38" s="97">
        <v>25</v>
      </c>
      <c r="F38" s="55"/>
      <c r="G38" s="54"/>
      <c r="H38" s="52">
        <f t="shared" si="1"/>
        <v>25</v>
      </c>
      <c r="I38" s="50"/>
      <c r="J38" s="57"/>
      <c r="K38" s="57"/>
      <c r="L38" s="65"/>
      <c r="M38" s="64"/>
      <c r="N38" s="61"/>
      <c r="R38" s="97"/>
    </row>
    <row r="39" spans="1:18" x14ac:dyDescent="0.3">
      <c r="A39" s="82">
        <v>38</v>
      </c>
      <c r="B39" s="98" t="s">
        <v>134</v>
      </c>
      <c r="C39" s="96"/>
      <c r="D39" s="48"/>
      <c r="E39" s="97">
        <v>11</v>
      </c>
      <c r="F39" s="55"/>
      <c r="G39" s="54"/>
      <c r="H39" s="52">
        <f t="shared" si="1"/>
        <v>11</v>
      </c>
      <c r="I39" s="50"/>
      <c r="J39" s="57"/>
      <c r="K39" s="57"/>
      <c r="L39" s="65"/>
      <c r="M39" s="64"/>
      <c r="N39" s="61"/>
      <c r="R39" s="97"/>
    </row>
    <row r="40" spans="1:18" x14ac:dyDescent="0.3">
      <c r="A40" s="82">
        <v>39</v>
      </c>
      <c r="B40" s="98" t="s">
        <v>31</v>
      </c>
      <c r="C40" s="96"/>
      <c r="D40" s="48"/>
      <c r="E40" s="97">
        <v>24</v>
      </c>
      <c r="F40" s="55"/>
      <c r="G40" s="54"/>
      <c r="H40" s="52">
        <f t="shared" si="1"/>
        <v>24</v>
      </c>
      <c r="I40" s="50"/>
      <c r="J40" s="57"/>
      <c r="K40" s="57"/>
      <c r="L40" s="65"/>
      <c r="M40" s="64"/>
      <c r="N40" s="61"/>
      <c r="R40" s="97"/>
    </row>
    <row r="41" spans="1:18" x14ac:dyDescent="0.3">
      <c r="A41" s="82">
        <v>40</v>
      </c>
      <c r="B41" s="98" t="s">
        <v>135</v>
      </c>
      <c r="C41" s="96"/>
      <c r="D41" s="48"/>
      <c r="E41" s="97">
        <v>3</v>
      </c>
      <c r="F41" s="55"/>
      <c r="G41" s="54"/>
      <c r="H41" s="52">
        <f t="shared" si="1"/>
        <v>3</v>
      </c>
      <c r="I41" s="50"/>
      <c r="J41" s="57"/>
      <c r="K41" s="57"/>
      <c r="L41" s="65"/>
      <c r="M41" s="64"/>
      <c r="N41" s="61"/>
      <c r="R41" s="97"/>
    </row>
    <row r="42" spans="1:18" x14ac:dyDescent="0.3">
      <c r="A42" s="83">
        <v>41</v>
      </c>
      <c r="B42" s="98" t="s">
        <v>37</v>
      </c>
      <c r="C42" s="96"/>
      <c r="D42" s="48"/>
      <c r="E42" s="97">
        <v>1</v>
      </c>
      <c r="F42" s="55"/>
      <c r="G42" s="54"/>
      <c r="H42" s="52">
        <f t="shared" si="1"/>
        <v>1</v>
      </c>
      <c r="I42" s="50"/>
      <c r="J42" s="57"/>
      <c r="K42" s="57"/>
      <c r="L42" s="65"/>
      <c r="M42" s="64"/>
      <c r="N42" s="61"/>
      <c r="R42" s="97"/>
    </row>
    <row r="43" spans="1:18" x14ac:dyDescent="0.3">
      <c r="A43" s="83">
        <v>42</v>
      </c>
      <c r="B43" s="98" t="s">
        <v>130</v>
      </c>
      <c r="C43" s="96"/>
      <c r="D43" s="48"/>
      <c r="E43" s="97">
        <v>99</v>
      </c>
      <c r="F43" s="55"/>
      <c r="G43" s="54"/>
      <c r="H43" s="52">
        <f t="shared" si="1"/>
        <v>99</v>
      </c>
      <c r="I43" s="50"/>
      <c r="J43" s="57"/>
      <c r="K43" s="57"/>
      <c r="L43" s="65"/>
      <c r="M43" s="64"/>
      <c r="N43" s="61"/>
      <c r="R43" s="97"/>
    </row>
    <row r="44" spans="1:18" x14ac:dyDescent="0.3">
      <c r="A44" s="83">
        <v>43</v>
      </c>
      <c r="B44" s="98" t="s">
        <v>66</v>
      </c>
      <c r="C44" s="96"/>
      <c r="D44" s="48"/>
      <c r="E44" s="97">
        <v>2</v>
      </c>
      <c r="F44" s="55"/>
      <c r="G44" s="54"/>
      <c r="H44" s="52">
        <f t="shared" si="1"/>
        <v>2</v>
      </c>
      <c r="I44" s="50"/>
      <c r="J44" s="57"/>
      <c r="K44" s="57"/>
      <c r="L44" s="65"/>
      <c r="M44" s="64"/>
      <c r="N44" s="61"/>
      <c r="R44" s="97"/>
    </row>
    <row r="45" spans="1:18" x14ac:dyDescent="0.3">
      <c r="A45" s="83">
        <v>44</v>
      </c>
      <c r="B45" s="98" t="s">
        <v>190</v>
      </c>
      <c r="C45" s="96"/>
      <c r="D45" s="48"/>
      <c r="E45" s="113"/>
      <c r="F45" s="55"/>
      <c r="G45" s="54"/>
      <c r="H45" s="52">
        <f t="shared" si="1"/>
        <v>0</v>
      </c>
      <c r="I45" s="50"/>
      <c r="J45" s="57"/>
      <c r="K45" s="57"/>
      <c r="L45" s="65"/>
      <c r="M45" s="64"/>
      <c r="N45" s="61"/>
      <c r="R45" s="97"/>
    </row>
    <row r="46" spans="1:18" x14ac:dyDescent="0.3">
      <c r="A46" s="83">
        <v>45</v>
      </c>
      <c r="B46" s="98" t="s">
        <v>178</v>
      </c>
      <c r="C46" s="96"/>
      <c r="D46" s="48"/>
      <c r="E46" s="113"/>
      <c r="F46" s="55"/>
      <c r="G46" s="54"/>
      <c r="H46" s="52">
        <f t="shared" si="1"/>
        <v>0</v>
      </c>
      <c r="I46" s="50"/>
      <c r="J46" s="57"/>
      <c r="K46" s="57"/>
      <c r="L46" s="65"/>
      <c r="M46" s="64"/>
      <c r="N46" s="61"/>
      <c r="R46" s="97"/>
    </row>
    <row r="47" spans="1:18" x14ac:dyDescent="0.3">
      <c r="A47" s="83">
        <v>46</v>
      </c>
      <c r="B47" s="98" t="s">
        <v>103</v>
      </c>
      <c r="C47" s="96"/>
      <c r="D47" s="48"/>
      <c r="E47" s="97">
        <v>7</v>
      </c>
      <c r="F47" s="55"/>
      <c r="G47" s="54"/>
      <c r="H47" s="52">
        <f t="shared" si="1"/>
        <v>7</v>
      </c>
      <c r="I47" s="50"/>
      <c r="J47" s="57"/>
      <c r="K47" s="57"/>
      <c r="L47" s="65"/>
      <c r="M47" s="64"/>
      <c r="N47" s="61"/>
      <c r="R47" s="113"/>
    </row>
    <row r="48" spans="1:18" x14ac:dyDescent="0.3">
      <c r="A48" s="83">
        <v>47</v>
      </c>
      <c r="B48" s="98" t="s">
        <v>106</v>
      </c>
      <c r="C48" s="96"/>
      <c r="D48" s="48"/>
      <c r="E48" s="97">
        <v>8</v>
      </c>
      <c r="F48" s="55"/>
      <c r="G48" s="54"/>
      <c r="H48" s="52">
        <f t="shared" si="1"/>
        <v>8</v>
      </c>
      <c r="I48" s="50"/>
      <c r="J48" s="57"/>
      <c r="K48" s="57"/>
      <c r="L48" s="65"/>
      <c r="M48" s="64"/>
      <c r="N48" s="61"/>
      <c r="R48" s="113"/>
    </row>
    <row r="49" spans="1:18" x14ac:dyDescent="0.3">
      <c r="A49" s="83">
        <v>48</v>
      </c>
      <c r="B49" s="98" t="s">
        <v>193</v>
      </c>
      <c r="C49" s="96"/>
      <c r="D49" s="48"/>
      <c r="E49" s="113"/>
      <c r="F49" s="55"/>
      <c r="G49" s="54"/>
      <c r="H49" s="52">
        <f t="shared" si="1"/>
        <v>0</v>
      </c>
      <c r="I49" s="50"/>
      <c r="J49" s="57"/>
      <c r="K49" s="57"/>
      <c r="L49" s="65"/>
      <c r="M49" s="64"/>
      <c r="N49" s="61"/>
      <c r="R49" s="97"/>
    </row>
    <row r="50" spans="1:18" x14ac:dyDescent="0.3">
      <c r="A50" s="83">
        <v>49</v>
      </c>
      <c r="B50" s="98" t="s">
        <v>216</v>
      </c>
      <c r="C50" s="96"/>
      <c r="D50" s="48"/>
      <c r="E50" s="113"/>
      <c r="F50" s="55"/>
      <c r="G50" s="54"/>
      <c r="H50" s="52">
        <f t="shared" si="1"/>
        <v>0</v>
      </c>
      <c r="I50" s="50"/>
      <c r="J50" s="57"/>
      <c r="K50" s="57"/>
      <c r="L50" s="65"/>
      <c r="M50" s="64"/>
      <c r="N50" s="61"/>
      <c r="R50" s="97"/>
    </row>
    <row r="51" spans="1:18" x14ac:dyDescent="0.3">
      <c r="A51" s="83">
        <v>50</v>
      </c>
      <c r="B51" s="98" t="s">
        <v>108</v>
      </c>
      <c r="C51" s="96"/>
      <c r="D51" s="48"/>
      <c r="E51" s="97">
        <v>1</v>
      </c>
      <c r="F51" s="55"/>
      <c r="G51" s="54"/>
      <c r="H51" s="52">
        <f t="shared" si="1"/>
        <v>1</v>
      </c>
      <c r="I51" s="50"/>
      <c r="J51" s="57"/>
      <c r="K51" s="57"/>
      <c r="L51" s="65"/>
      <c r="M51" s="64"/>
      <c r="N51" s="61"/>
      <c r="R51" s="113"/>
    </row>
    <row r="52" spans="1:18" x14ac:dyDescent="0.3">
      <c r="A52" s="83">
        <v>51</v>
      </c>
      <c r="B52" s="98" t="s">
        <v>72</v>
      </c>
      <c r="C52" s="96"/>
      <c r="D52" s="48"/>
      <c r="E52" s="113">
        <v>1</v>
      </c>
      <c r="F52" s="55"/>
      <c r="G52" s="54"/>
      <c r="H52" s="52">
        <f t="shared" si="1"/>
        <v>1</v>
      </c>
      <c r="I52" s="50"/>
      <c r="J52" s="57"/>
      <c r="K52" s="57"/>
      <c r="L52" s="65"/>
      <c r="M52" s="64"/>
      <c r="N52" s="61"/>
      <c r="R52" s="113"/>
    </row>
    <row r="53" spans="1:18" x14ac:dyDescent="0.3">
      <c r="A53" s="83">
        <v>52</v>
      </c>
      <c r="B53" s="98" t="s">
        <v>228</v>
      </c>
      <c r="C53" s="96"/>
      <c r="D53" s="112"/>
      <c r="E53" s="97">
        <v>1</v>
      </c>
      <c r="F53" s="55"/>
      <c r="G53" s="54"/>
      <c r="H53" s="52">
        <f t="shared" si="1"/>
        <v>1</v>
      </c>
      <c r="I53" s="50"/>
      <c r="J53" s="57"/>
      <c r="K53" s="57"/>
      <c r="L53" s="65"/>
      <c r="M53" s="64"/>
      <c r="N53" s="61"/>
      <c r="R53" s="97"/>
    </row>
    <row r="54" spans="1:18" x14ac:dyDescent="0.3">
      <c r="A54" s="83">
        <v>53</v>
      </c>
      <c r="B54" s="98" t="s">
        <v>117</v>
      </c>
      <c r="C54" s="96"/>
      <c r="D54" s="69"/>
      <c r="E54" s="97"/>
      <c r="F54" s="55"/>
      <c r="G54" s="54"/>
      <c r="H54" s="52">
        <f t="shared" si="1"/>
        <v>0</v>
      </c>
      <c r="I54" s="50"/>
      <c r="J54" s="57"/>
      <c r="K54" s="57"/>
      <c r="L54" s="65"/>
      <c r="M54" s="64"/>
      <c r="N54" s="61"/>
      <c r="R54" s="113"/>
    </row>
    <row r="55" spans="1:18" x14ac:dyDescent="0.3">
      <c r="A55" s="83">
        <v>54</v>
      </c>
      <c r="B55" s="98" t="s">
        <v>64</v>
      </c>
      <c r="C55" s="96"/>
      <c r="D55" s="69"/>
      <c r="E55" s="97">
        <v>1</v>
      </c>
      <c r="F55" s="55"/>
      <c r="G55" s="54"/>
      <c r="H55" s="52">
        <f t="shared" si="1"/>
        <v>1</v>
      </c>
      <c r="I55" s="50"/>
      <c r="J55" s="57"/>
      <c r="K55" s="57"/>
      <c r="L55" s="65"/>
      <c r="M55" s="64"/>
      <c r="N55" s="61"/>
      <c r="R55" s="97"/>
    </row>
    <row r="56" spans="1:18" x14ac:dyDescent="0.3">
      <c r="A56" s="83">
        <v>55</v>
      </c>
      <c r="B56" s="98" t="s">
        <v>60</v>
      </c>
      <c r="C56" s="96"/>
      <c r="D56" s="69"/>
      <c r="E56" s="113"/>
      <c r="F56" s="55"/>
      <c r="G56" s="54"/>
      <c r="H56" s="52">
        <f t="shared" si="1"/>
        <v>0</v>
      </c>
      <c r="I56" s="50"/>
      <c r="J56" s="57"/>
      <c r="K56" s="57"/>
      <c r="L56" s="65"/>
      <c r="M56" s="64"/>
      <c r="N56" s="61"/>
      <c r="R56" s="97"/>
    </row>
    <row r="57" spans="1:18" ht="16.5" customHeight="1" x14ac:dyDescent="0.3">
      <c r="A57" s="83">
        <v>56</v>
      </c>
      <c r="B57" s="98" t="s">
        <v>18</v>
      </c>
      <c r="C57" s="96"/>
      <c r="D57" s="69"/>
      <c r="E57" s="113"/>
      <c r="F57" s="55"/>
      <c r="G57" s="54"/>
      <c r="H57" s="52">
        <f t="shared" si="1"/>
        <v>0</v>
      </c>
      <c r="I57" s="50"/>
      <c r="J57" s="57"/>
      <c r="K57" s="57"/>
      <c r="L57" s="65"/>
      <c r="M57" s="64"/>
      <c r="N57" s="61"/>
      <c r="R57" s="97"/>
    </row>
    <row r="58" spans="1:18" x14ac:dyDescent="0.3">
      <c r="A58" s="83">
        <v>57</v>
      </c>
      <c r="B58" s="98" t="s">
        <v>52</v>
      </c>
      <c r="C58" s="96"/>
      <c r="D58" s="69"/>
      <c r="E58" s="113"/>
      <c r="F58" s="55"/>
      <c r="G58" s="54"/>
      <c r="H58" s="52">
        <f t="shared" si="1"/>
        <v>0</v>
      </c>
      <c r="I58" s="50"/>
      <c r="J58" s="57"/>
      <c r="K58" s="57"/>
      <c r="L58" s="65"/>
      <c r="M58" s="64"/>
      <c r="N58" s="61"/>
      <c r="R58" s="113"/>
    </row>
    <row r="59" spans="1:18" x14ac:dyDescent="0.3">
      <c r="A59" s="83">
        <v>58</v>
      </c>
      <c r="B59" s="98" t="s">
        <v>97</v>
      </c>
      <c r="C59" s="96"/>
      <c r="D59" s="69"/>
      <c r="E59" s="97">
        <v>1</v>
      </c>
      <c r="F59" s="55"/>
      <c r="G59" s="54"/>
      <c r="H59" s="52">
        <f t="shared" si="1"/>
        <v>1</v>
      </c>
      <c r="I59" s="50"/>
      <c r="J59" s="57"/>
      <c r="K59" s="57"/>
      <c r="L59" s="65"/>
      <c r="M59" s="64"/>
      <c r="N59" s="61"/>
      <c r="R59" s="113"/>
    </row>
    <row r="60" spans="1:18" x14ac:dyDescent="0.3">
      <c r="A60" s="83">
        <v>59</v>
      </c>
      <c r="B60" s="98" t="s">
        <v>38</v>
      </c>
      <c r="C60" s="96"/>
      <c r="D60" s="69"/>
      <c r="E60" s="97">
        <v>1</v>
      </c>
      <c r="F60" s="55"/>
      <c r="G60" s="54"/>
      <c r="H60" s="52">
        <f t="shared" si="1"/>
        <v>1</v>
      </c>
      <c r="I60" s="50"/>
      <c r="J60" s="57"/>
      <c r="K60" s="57"/>
      <c r="L60" s="65"/>
      <c r="M60" s="64"/>
      <c r="N60" s="61"/>
      <c r="R60" s="113"/>
    </row>
    <row r="61" spans="1:18" x14ac:dyDescent="0.3">
      <c r="A61" s="83">
        <v>60</v>
      </c>
      <c r="B61" s="98" t="s">
        <v>11</v>
      </c>
      <c r="C61" s="96"/>
      <c r="D61" s="69"/>
      <c r="E61" s="113"/>
      <c r="F61" s="55"/>
      <c r="G61" s="54"/>
      <c r="H61" s="52">
        <f t="shared" si="1"/>
        <v>0</v>
      </c>
      <c r="I61" s="50"/>
      <c r="J61" s="57"/>
      <c r="K61" s="57"/>
      <c r="L61" s="65"/>
      <c r="M61" s="64"/>
      <c r="N61" s="61"/>
      <c r="R61" s="97"/>
    </row>
    <row r="62" spans="1:18" ht="16.5" customHeight="1" x14ac:dyDescent="0.3">
      <c r="A62" s="83">
        <v>61</v>
      </c>
      <c r="B62" s="98" t="s">
        <v>226</v>
      </c>
      <c r="C62" s="96"/>
      <c r="D62" s="69"/>
      <c r="E62" s="97">
        <v>1</v>
      </c>
      <c r="F62" s="55"/>
      <c r="G62" s="54"/>
      <c r="H62" s="52">
        <f t="shared" si="1"/>
        <v>1</v>
      </c>
      <c r="I62" s="50"/>
      <c r="J62" s="57"/>
      <c r="K62" s="57"/>
      <c r="L62" s="65"/>
      <c r="M62" s="64"/>
      <c r="N62" s="61"/>
      <c r="R62" s="97"/>
    </row>
    <row r="63" spans="1:18" ht="16.5" customHeight="1" x14ac:dyDescent="0.3">
      <c r="A63" s="83">
        <v>62</v>
      </c>
      <c r="B63" s="98" t="s">
        <v>230</v>
      </c>
      <c r="C63" s="96"/>
      <c r="D63" s="69"/>
      <c r="E63" s="113"/>
      <c r="F63" s="55"/>
      <c r="G63" s="54"/>
      <c r="H63" s="52">
        <f t="shared" si="1"/>
        <v>0</v>
      </c>
      <c r="I63" s="50"/>
      <c r="J63" s="57"/>
      <c r="K63" s="57"/>
      <c r="L63" s="65"/>
      <c r="M63" s="64"/>
      <c r="N63" s="61"/>
      <c r="R63" s="113"/>
    </row>
    <row r="64" spans="1:18" x14ac:dyDescent="0.3">
      <c r="A64" s="83">
        <v>63</v>
      </c>
      <c r="B64" s="98" t="s">
        <v>58</v>
      </c>
      <c r="C64" s="96"/>
      <c r="D64" s="69"/>
      <c r="E64" s="113"/>
      <c r="F64" s="55"/>
      <c r="G64" s="54"/>
      <c r="H64" s="52">
        <f t="shared" si="1"/>
        <v>0</v>
      </c>
      <c r="I64" s="50"/>
      <c r="J64" s="57"/>
      <c r="K64" s="62"/>
      <c r="L64" s="66"/>
      <c r="M64" s="67"/>
      <c r="N64" s="61"/>
      <c r="R64" s="97"/>
    </row>
    <row r="65" spans="1:18" x14ac:dyDescent="0.3">
      <c r="A65" s="83">
        <v>64</v>
      </c>
      <c r="B65" s="98" t="s">
        <v>212</v>
      </c>
      <c r="C65" s="96"/>
      <c r="D65" s="69"/>
      <c r="E65" s="113"/>
      <c r="F65" s="55"/>
      <c r="G65" s="54"/>
      <c r="H65" s="52">
        <f t="shared" si="1"/>
        <v>0</v>
      </c>
      <c r="I65" s="50"/>
      <c r="J65" s="57"/>
      <c r="K65" s="57"/>
      <c r="L65" s="65"/>
      <c r="M65" s="64"/>
      <c r="N65" s="61"/>
      <c r="R65" s="113"/>
    </row>
    <row r="66" spans="1:18" ht="16.5" customHeight="1" x14ac:dyDescent="0.3">
      <c r="A66" s="83">
        <v>65</v>
      </c>
      <c r="B66" s="98" t="s">
        <v>55</v>
      </c>
      <c r="C66" s="96"/>
      <c r="D66" s="69"/>
      <c r="E66" s="113"/>
      <c r="F66" s="55"/>
      <c r="G66" s="54"/>
      <c r="H66" s="52">
        <f t="shared" si="1"/>
        <v>0</v>
      </c>
      <c r="I66" s="50"/>
      <c r="J66" s="57"/>
      <c r="K66" s="57"/>
      <c r="L66" s="65"/>
      <c r="M66" s="64"/>
      <c r="N66" s="61"/>
      <c r="R66" s="113"/>
    </row>
    <row r="67" spans="1:18" x14ac:dyDescent="0.3">
      <c r="A67" s="83">
        <v>66</v>
      </c>
      <c r="B67" s="98" t="s">
        <v>218</v>
      </c>
      <c r="C67" s="96"/>
      <c r="D67" s="69"/>
      <c r="E67" s="113"/>
      <c r="F67" s="55"/>
      <c r="G67" s="54"/>
      <c r="H67" s="52">
        <f t="shared" ref="H67:H72" si="2">SUM(C67:G67)</f>
        <v>0</v>
      </c>
      <c r="I67" s="50"/>
      <c r="J67" s="57"/>
      <c r="K67" s="57"/>
      <c r="L67" s="65"/>
      <c r="M67" s="64"/>
      <c r="N67" s="61"/>
      <c r="R67" s="113"/>
    </row>
    <row r="68" spans="1:18" x14ac:dyDescent="0.3">
      <c r="A68" s="83">
        <v>67</v>
      </c>
      <c r="B68" s="98" t="s">
        <v>219</v>
      </c>
      <c r="C68" s="96"/>
      <c r="D68" s="69"/>
      <c r="E68" s="97">
        <v>3</v>
      </c>
      <c r="F68" s="55"/>
      <c r="G68" s="54"/>
      <c r="H68" s="52">
        <f t="shared" si="2"/>
        <v>3</v>
      </c>
      <c r="I68" s="50"/>
      <c r="J68" s="57"/>
      <c r="K68" s="57"/>
      <c r="L68" s="65"/>
      <c r="M68" s="64"/>
      <c r="N68" s="61"/>
      <c r="R68" s="113"/>
    </row>
    <row r="69" spans="1:18" ht="16.5" customHeight="1" x14ac:dyDescent="0.3">
      <c r="A69" s="83">
        <v>68</v>
      </c>
      <c r="B69" s="98" t="s">
        <v>79</v>
      </c>
      <c r="C69" s="96"/>
      <c r="D69" s="99"/>
      <c r="E69" s="113"/>
      <c r="F69" s="55"/>
      <c r="G69" s="54"/>
      <c r="H69" s="52">
        <f t="shared" si="2"/>
        <v>0</v>
      </c>
      <c r="I69" s="50"/>
      <c r="J69" s="57"/>
      <c r="K69" s="57"/>
      <c r="L69" s="65"/>
      <c r="M69" s="64"/>
      <c r="N69" s="61"/>
      <c r="R69" s="113"/>
    </row>
    <row r="70" spans="1:18" x14ac:dyDescent="0.3">
      <c r="A70" s="83">
        <v>69</v>
      </c>
      <c r="B70" s="98" t="s">
        <v>126</v>
      </c>
      <c r="C70" s="96"/>
      <c r="D70" s="112"/>
      <c r="E70" s="97">
        <v>6</v>
      </c>
      <c r="F70" s="55"/>
      <c r="G70" s="54"/>
      <c r="H70" s="52">
        <f t="shared" si="2"/>
        <v>6</v>
      </c>
      <c r="I70" s="50"/>
      <c r="J70" s="57"/>
      <c r="K70" s="57"/>
      <c r="L70" s="65"/>
      <c r="M70" s="64"/>
      <c r="N70" s="61"/>
      <c r="R70" s="97"/>
    </row>
    <row r="71" spans="1:18" x14ac:dyDescent="0.3">
      <c r="A71" s="83">
        <v>70</v>
      </c>
      <c r="B71" s="98" t="s">
        <v>223</v>
      </c>
      <c r="C71" s="96"/>
      <c r="D71" s="69"/>
      <c r="E71" s="113"/>
      <c r="F71" s="55"/>
      <c r="G71" s="54"/>
      <c r="H71" s="52">
        <f t="shared" si="2"/>
        <v>0</v>
      </c>
      <c r="I71" s="50"/>
      <c r="J71" s="57"/>
      <c r="K71" s="58"/>
      <c r="L71" s="61"/>
      <c r="M71" s="61"/>
      <c r="N71" s="61"/>
      <c r="R71" s="113"/>
    </row>
    <row r="72" spans="1:18" x14ac:dyDescent="0.3">
      <c r="A72" s="83">
        <v>71</v>
      </c>
      <c r="B72" s="98" t="s">
        <v>50</v>
      </c>
      <c r="C72" s="96"/>
      <c r="D72" s="69"/>
      <c r="E72" s="113"/>
      <c r="H72" s="111">
        <f t="shared" si="2"/>
        <v>0</v>
      </c>
      <c r="R72" s="97"/>
    </row>
    <row r="73" spans="1:18" x14ac:dyDescent="0.3">
      <c r="A73" s="83">
        <v>72</v>
      </c>
      <c r="B73" s="98" t="s">
        <v>87</v>
      </c>
      <c r="C73" s="96"/>
      <c r="D73" s="69"/>
      <c r="E73" s="97">
        <v>6</v>
      </c>
      <c r="R73" s="113"/>
    </row>
    <row r="74" spans="1:18" x14ac:dyDescent="0.3">
      <c r="A74" s="83">
        <v>73</v>
      </c>
      <c r="B74" s="98" t="s">
        <v>234</v>
      </c>
      <c r="C74" s="96"/>
      <c r="D74" s="69"/>
      <c r="E74" s="113"/>
      <c r="F74" s="61"/>
      <c r="G74" s="61"/>
      <c r="H74" s="61"/>
      <c r="R74" s="113"/>
    </row>
    <row r="75" spans="1:18" x14ac:dyDescent="0.3">
      <c r="A75" s="83">
        <v>74</v>
      </c>
      <c r="B75" s="98" t="s">
        <v>42</v>
      </c>
      <c r="C75" s="96"/>
      <c r="D75" s="69"/>
      <c r="E75" s="113"/>
      <c r="F75" s="61"/>
      <c r="G75" s="61"/>
      <c r="H75" s="61"/>
      <c r="R75" s="97"/>
    </row>
    <row r="76" spans="1:18" x14ac:dyDescent="0.3">
      <c r="A76" s="83">
        <v>75</v>
      </c>
      <c r="B76" s="98" t="s">
        <v>65</v>
      </c>
      <c r="C76" s="96"/>
      <c r="D76" s="69"/>
      <c r="E76" s="113"/>
      <c r="F76" s="61"/>
      <c r="G76" s="61"/>
      <c r="H76" s="61"/>
      <c r="R76" s="113"/>
    </row>
    <row r="77" spans="1:18" x14ac:dyDescent="0.3">
      <c r="A77" s="83">
        <v>76</v>
      </c>
      <c r="B77" s="98" t="s">
        <v>214</v>
      </c>
      <c r="C77" s="96"/>
      <c r="D77" s="69"/>
      <c r="E77" s="113"/>
      <c r="F77" s="61"/>
      <c r="G77" s="61"/>
      <c r="H77" s="61"/>
      <c r="R77" s="113"/>
    </row>
    <row r="78" spans="1:18" x14ac:dyDescent="0.3">
      <c r="A78" s="83">
        <v>77</v>
      </c>
      <c r="B78" s="98" t="s">
        <v>213</v>
      </c>
      <c r="C78" s="96"/>
      <c r="D78" s="69"/>
      <c r="E78" s="113"/>
      <c r="R78" s="113"/>
    </row>
    <row r="79" spans="1:18" x14ac:dyDescent="0.3">
      <c r="A79" s="83">
        <v>78</v>
      </c>
      <c r="B79" s="98" t="s">
        <v>63</v>
      </c>
      <c r="C79" s="96"/>
      <c r="D79" s="99"/>
      <c r="E79" s="113"/>
      <c r="R79" s="113"/>
    </row>
    <row r="80" spans="1:18" x14ac:dyDescent="0.3">
      <c r="A80" s="83">
        <v>79</v>
      </c>
      <c r="B80" s="98" t="s">
        <v>184</v>
      </c>
      <c r="C80" s="96"/>
      <c r="D80" s="48"/>
      <c r="E80" s="113"/>
      <c r="R80" s="113"/>
    </row>
    <row r="81" spans="1:18" x14ac:dyDescent="0.3">
      <c r="A81" s="83">
        <v>80</v>
      </c>
      <c r="B81" s="98" t="s">
        <v>74</v>
      </c>
      <c r="C81" s="96"/>
      <c r="D81" s="48"/>
      <c r="E81" s="113"/>
      <c r="R81" s="113"/>
    </row>
    <row r="82" spans="1:18" x14ac:dyDescent="0.3">
      <c r="A82" s="83">
        <v>81</v>
      </c>
      <c r="B82" s="98" t="s">
        <v>88</v>
      </c>
      <c r="C82" s="96"/>
      <c r="D82" s="48"/>
      <c r="E82" s="113"/>
      <c r="R82" s="113"/>
    </row>
    <row r="83" spans="1:18" x14ac:dyDescent="0.3">
      <c r="A83" s="83">
        <v>82</v>
      </c>
      <c r="B83" s="98" t="s">
        <v>12</v>
      </c>
      <c r="C83" s="96"/>
      <c r="D83" s="48"/>
      <c r="E83" s="97">
        <v>1</v>
      </c>
      <c r="R83" s="113"/>
    </row>
    <row r="84" spans="1:18" x14ac:dyDescent="0.3">
      <c r="A84" s="83">
        <v>83</v>
      </c>
      <c r="B84" s="98" t="s">
        <v>180</v>
      </c>
      <c r="C84" s="96"/>
      <c r="D84" s="48"/>
      <c r="E84" s="97">
        <v>1</v>
      </c>
      <c r="H84" s="114">
        <f>SUM(C84:G84)</f>
        <v>1</v>
      </c>
      <c r="R84" s="113"/>
    </row>
    <row r="85" spans="1:18" x14ac:dyDescent="0.3">
      <c r="A85" s="83">
        <v>84</v>
      </c>
      <c r="B85" s="98" t="s">
        <v>229</v>
      </c>
      <c r="C85" s="96"/>
      <c r="D85" s="48"/>
      <c r="E85" s="113"/>
      <c r="F85" s="61"/>
      <c r="G85" s="61"/>
      <c r="H85" s="61">
        <f>SUM(C85:G85)</f>
        <v>0</v>
      </c>
      <c r="R85" s="97"/>
    </row>
    <row r="86" spans="1:18" x14ac:dyDescent="0.3">
      <c r="A86" s="83">
        <v>85</v>
      </c>
      <c r="B86" s="98" t="s">
        <v>222</v>
      </c>
      <c r="C86" s="96"/>
      <c r="D86" s="48"/>
      <c r="E86" s="113"/>
      <c r="F86" s="61"/>
      <c r="G86" s="61"/>
      <c r="H86" s="61"/>
      <c r="R86" s="97"/>
    </row>
    <row r="87" spans="1:18" x14ac:dyDescent="0.3">
      <c r="A87" s="83">
        <v>86</v>
      </c>
      <c r="B87" s="98" t="s">
        <v>225</v>
      </c>
      <c r="C87" s="96"/>
      <c r="D87" s="48"/>
      <c r="E87" s="113"/>
      <c r="F87" s="61"/>
      <c r="G87" s="61"/>
      <c r="H87" s="61"/>
      <c r="R87" s="113"/>
    </row>
    <row r="88" spans="1:18" x14ac:dyDescent="0.3">
      <c r="A88" s="83">
        <v>87</v>
      </c>
      <c r="B88" s="98" t="s">
        <v>71</v>
      </c>
      <c r="C88" s="96"/>
      <c r="D88" s="48"/>
      <c r="E88" s="113"/>
      <c r="F88" s="61"/>
      <c r="G88" s="61"/>
      <c r="H88" s="61"/>
      <c r="R88" s="113"/>
    </row>
    <row r="89" spans="1:18" x14ac:dyDescent="0.3">
      <c r="A89" s="83">
        <v>88</v>
      </c>
      <c r="B89" s="98" t="s">
        <v>33</v>
      </c>
      <c r="C89" s="96"/>
      <c r="D89" s="48"/>
      <c r="E89" s="113"/>
      <c r="F89" s="61"/>
      <c r="G89" s="61"/>
      <c r="H89" s="61"/>
      <c r="R89" s="113"/>
    </row>
    <row r="90" spans="1:18" x14ac:dyDescent="0.3">
      <c r="A90" s="83">
        <v>89</v>
      </c>
      <c r="B90" s="98" t="s">
        <v>231</v>
      </c>
      <c r="C90" s="96"/>
      <c r="D90" s="48"/>
      <c r="E90" s="113"/>
      <c r="F90" s="61"/>
      <c r="G90" s="61"/>
      <c r="H90" s="61"/>
      <c r="R90" s="113"/>
    </row>
    <row r="91" spans="1:18" x14ac:dyDescent="0.3">
      <c r="A91" s="83">
        <v>90</v>
      </c>
      <c r="B91" s="98" t="s">
        <v>78</v>
      </c>
      <c r="C91" s="96"/>
      <c r="D91" s="48"/>
      <c r="E91" s="113"/>
      <c r="F91" s="61"/>
      <c r="G91" s="61"/>
      <c r="H91" s="61"/>
      <c r="R91" s="113"/>
    </row>
    <row r="92" spans="1:18" x14ac:dyDescent="0.3">
      <c r="A92" s="83">
        <v>91</v>
      </c>
      <c r="B92" s="98" t="s">
        <v>227</v>
      </c>
      <c r="C92" s="96"/>
      <c r="D92" s="48"/>
      <c r="E92" s="113"/>
      <c r="F92" s="61"/>
      <c r="G92" s="61"/>
      <c r="H92" s="61"/>
      <c r="R92" s="113"/>
    </row>
    <row r="93" spans="1:18" x14ac:dyDescent="0.3">
      <c r="A93" s="83">
        <v>92</v>
      </c>
      <c r="B93" s="98" t="s">
        <v>16</v>
      </c>
      <c r="C93" s="96"/>
      <c r="D93" s="48"/>
      <c r="E93" s="113"/>
      <c r="F93" s="61"/>
      <c r="G93" s="61"/>
      <c r="H93" s="61"/>
      <c r="R93" s="113"/>
    </row>
    <row r="94" spans="1:18" x14ac:dyDescent="0.3">
      <c r="A94" s="83">
        <v>93</v>
      </c>
      <c r="B94" s="98" t="s">
        <v>51</v>
      </c>
      <c r="C94" s="96"/>
      <c r="D94" s="48"/>
      <c r="E94" s="113"/>
      <c r="F94" s="61"/>
      <c r="G94" s="61"/>
      <c r="H94" s="61"/>
      <c r="R94" s="113"/>
    </row>
    <row r="95" spans="1:18" x14ac:dyDescent="0.3">
      <c r="A95" s="83">
        <v>94</v>
      </c>
      <c r="B95" s="98" t="s">
        <v>211</v>
      </c>
      <c r="C95" s="96"/>
      <c r="D95" s="48"/>
      <c r="E95" s="113"/>
      <c r="H95" s="61"/>
      <c r="R95" s="113"/>
    </row>
    <row r="96" spans="1:18" x14ac:dyDescent="0.3">
      <c r="A96" s="83">
        <v>95</v>
      </c>
      <c r="B96" s="98" t="s">
        <v>215</v>
      </c>
      <c r="C96" s="96"/>
      <c r="D96" s="48"/>
      <c r="E96" s="113"/>
      <c r="R96" s="113"/>
    </row>
    <row r="97" spans="1:18" x14ac:dyDescent="0.3">
      <c r="A97" s="83">
        <v>96</v>
      </c>
      <c r="B97" s="98" t="s">
        <v>232</v>
      </c>
      <c r="C97" s="96"/>
      <c r="D97" s="48"/>
      <c r="E97" s="113"/>
      <c r="R97" s="113"/>
    </row>
    <row r="98" spans="1:18" x14ac:dyDescent="0.3">
      <c r="A98" s="83">
        <v>97</v>
      </c>
      <c r="B98" s="98" t="s">
        <v>220</v>
      </c>
      <c r="C98" s="96"/>
      <c r="D98" s="48"/>
      <c r="E98" s="113"/>
      <c r="R98" s="113"/>
    </row>
    <row r="99" spans="1:18" x14ac:dyDescent="0.3">
      <c r="A99" s="83">
        <v>98</v>
      </c>
      <c r="B99" s="98" t="s">
        <v>76</v>
      </c>
      <c r="C99" s="96"/>
      <c r="D99" s="48"/>
      <c r="E99" s="113"/>
      <c r="R99" s="113"/>
    </row>
    <row r="100" spans="1:18" x14ac:dyDescent="0.3">
      <c r="A100" s="83">
        <v>99</v>
      </c>
      <c r="B100" s="98" t="s">
        <v>67</v>
      </c>
      <c r="C100" s="96"/>
      <c r="D100" s="48"/>
      <c r="E100" s="113"/>
      <c r="R100" s="113"/>
    </row>
    <row r="101" spans="1:18" x14ac:dyDescent="0.3">
      <c r="A101" s="83">
        <v>100</v>
      </c>
      <c r="B101" s="98" t="s">
        <v>185</v>
      </c>
      <c r="C101" s="96"/>
      <c r="D101" s="48"/>
      <c r="E101" s="97">
        <v>1</v>
      </c>
      <c r="R101" s="113"/>
    </row>
    <row r="102" spans="1:18" x14ac:dyDescent="0.3">
      <c r="A102" s="83">
        <v>101</v>
      </c>
      <c r="B102" s="98" t="s">
        <v>47</v>
      </c>
      <c r="C102" s="96"/>
      <c r="D102" s="48"/>
      <c r="E102" s="113"/>
      <c r="R102" s="113"/>
    </row>
    <row r="103" spans="1:18" x14ac:dyDescent="0.3">
      <c r="A103" s="83">
        <v>102</v>
      </c>
      <c r="B103" s="98" t="s">
        <v>61</v>
      </c>
      <c r="C103" s="100"/>
      <c r="D103" s="99"/>
      <c r="E103" s="113"/>
      <c r="R103" s="97"/>
    </row>
    <row r="104" spans="1:18" x14ac:dyDescent="0.3">
      <c r="A104" s="83">
        <v>103</v>
      </c>
      <c r="B104" s="98" t="s">
        <v>221</v>
      </c>
      <c r="C104" s="100"/>
      <c r="D104" s="99"/>
      <c r="E104" s="113"/>
      <c r="R104" s="113"/>
    </row>
    <row r="105" spans="1:18" x14ac:dyDescent="0.3">
      <c r="A105" s="83">
        <v>104</v>
      </c>
      <c r="B105" s="98" t="s">
        <v>68</v>
      </c>
      <c r="C105" s="100"/>
      <c r="D105" s="99"/>
      <c r="E105" s="113"/>
      <c r="R105" s="113"/>
    </row>
    <row r="106" spans="1:18" x14ac:dyDescent="0.3">
      <c r="A106" s="83">
        <v>105</v>
      </c>
      <c r="B106" s="98" t="s">
        <v>32</v>
      </c>
      <c r="C106" s="100"/>
      <c r="D106" s="99"/>
      <c r="E106" s="113"/>
      <c r="F106" s="61"/>
      <c r="G106" s="61"/>
      <c r="H106" s="61"/>
      <c r="R106" s="113"/>
    </row>
    <row r="107" spans="1:18" x14ac:dyDescent="0.3">
      <c r="A107" s="83">
        <v>106</v>
      </c>
      <c r="B107" s="101" t="s">
        <v>59</v>
      </c>
      <c r="C107" s="100"/>
      <c r="D107" s="99"/>
      <c r="E107" s="113"/>
      <c r="R107" s="113"/>
    </row>
    <row r="108" spans="1:18" x14ac:dyDescent="0.3">
      <c r="A108" s="83">
        <v>107</v>
      </c>
      <c r="B108" s="101" t="s">
        <v>94</v>
      </c>
      <c r="C108" s="100"/>
      <c r="D108" s="99"/>
      <c r="E108" s="113"/>
      <c r="R108" s="113"/>
    </row>
    <row r="109" spans="1:18" x14ac:dyDescent="0.3">
      <c r="A109" s="83">
        <v>108</v>
      </c>
      <c r="B109" s="101" t="s">
        <v>217</v>
      </c>
      <c r="C109" s="100"/>
      <c r="D109" s="99"/>
      <c r="E109" s="97">
        <v>2</v>
      </c>
      <c r="H109" s="114">
        <f>SUM(C109:G109)</f>
        <v>2</v>
      </c>
      <c r="R109" s="113"/>
    </row>
    <row r="110" spans="1:18" x14ac:dyDescent="0.3">
      <c r="A110" s="83">
        <v>109</v>
      </c>
      <c r="B110" s="101" t="s">
        <v>70</v>
      </c>
      <c r="C110" s="100"/>
      <c r="D110" s="99"/>
      <c r="E110" s="97">
        <v>1</v>
      </c>
      <c r="F110" s="61"/>
      <c r="G110" s="61"/>
      <c r="H110" s="61"/>
      <c r="R110" s="113"/>
    </row>
    <row r="111" spans="1:18" x14ac:dyDescent="0.3">
      <c r="A111" s="83">
        <v>110</v>
      </c>
      <c r="B111" s="102" t="s">
        <v>93</v>
      </c>
      <c r="C111" s="103"/>
      <c r="D111" s="99"/>
      <c r="E111" s="113"/>
      <c r="F111" s="61"/>
      <c r="G111" s="61"/>
      <c r="H111" s="61"/>
      <c r="R111" s="97"/>
    </row>
    <row r="112" spans="1:18" x14ac:dyDescent="0.3">
      <c r="A112" s="83">
        <v>111</v>
      </c>
      <c r="B112" s="102" t="s">
        <v>187</v>
      </c>
      <c r="C112" s="100"/>
      <c r="D112" s="99"/>
      <c r="E112" s="113"/>
      <c r="R112" s="97"/>
    </row>
    <row r="113" spans="1:18" x14ac:dyDescent="0.3">
      <c r="A113" s="83">
        <v>112</v>
      </c>
      <c r="B113" s="102" t="s">
        <v>29</v>
      </c>
      <c r="C113" s="100"/>
      <c r="D113" s="99"/>
      <c r="E113" s="113"/>
      <c r="R113" s="113"/>
    </row>
    <row r="114" spans="1:18" x14ac:dyDescent="0.3">
      <c r="A114" s="83">
        <v>113</v>
      </c>
      <c r="B114" s="102" t="s">
        <v>189</v>
      </c>
      <c r="C114" s="100"/>
      <c r="D114" s="99"/>
      <c r="E114" s="113"/>
      <c r="F114" s="61"/>
      <c r="G114" s="61"/>
      <c r="H114" s="61"/>
      <c r="R114" s="113"/>
    </row>
    <row r="115" spans="1:18" x14ac:dyDescent="0.3">
      <c r="A115" s="83">
        <v>114</v>
      </c>
      <c r="B115" s="102" t="s">
        <v>75</v>
      </c>
      <c r="C115" s="100"/>
      <c r="D115" s="99"/>
      <c r="E115" s="113"/>
      <c r="F115" s="61"/>
      <c r="G115" s="61"/>
      <c r="H115" s="61"/>
      <c r="R115" s="113"/>
    </row>
    <row r="116" spans="1:18" x14ac:dyDescent="0.3">
      <c r="A116" s="83">
        <v>115</v>
      </c>
      <c r="B116" s="102" t="s">
        <v>46</v>
      </c>
      <c r="C116" s="100"/>
      <c r="D116" s="99"/>
      <c r="E116" s="97">
        <v>4</v>
      </c>
      <c r="H116" s="114">
        <f>SUM(C116:G116)</f>
        <v>4</v>
      </c>
      <c r="R116" s="113"/>
    </row>
    <row r="117" spans="1:18" x14ac:dyDescent="0.3">
      <c r="A117" s="83">
        <v>116</v>
      </c>
      <c r="B117" s="102" t="s">
        <v>191</v>
      </c>
      <c r="C117" s="100"/>
      <c r="D117" s="99"/>
      <c r="E117" s="97">
        <v>1</v>
      </c>
      <c r="F117" s="61"/>
      <c r="G117" s="61"/>
      <c r="H117" s="61"/>
      <c r="R117" s="113"/>
    </row>
    <row r="118" spans="1:18" x14ac:dyDescent="0.3">
      <c r="A118" s="83">
        <v>117</v>
      </c>
      <c r="B118" s="102" t="s">
        <v>54</v>
      </c>
      <c r="C118" s="100"/>
      <c r="D118" s="99"/>
      <c r="E118" s="113"/>
      <c r="F118" s="61"/>
      <c r="G118" s="61"/>
      <c r="H118" s="61"/>
      <c r="R118" s="97"/>
    </row>
    <row r="119" spans="1:18" x14ac:dyDescent="0.3">
      <c r="A119" s="83">
        <v>118</v>
      </c>
      <c r="B119" s="102" t="s">
        <v>233</v>
      </c>
      <c r="C119" s="96"/>
      <c r="D119" s="99"/>
      <c r="E119" s="113"/>
      <c r="F119" s="61"/>
      <c r="G119" s="61"/>
      <c r="H119" s="61"/>
      <c r="R119" s="97"/>
    </row>
    <row r="120" spans="1:18" x14ac:dyDescent="0.3">
      <c r="A120" s="83">
        <v>119</v>
      </c>
      <c r="B120" s="102" t="s">
        <v>56</v>
      </c>
      <c r="C120" s="96"/>
      <c r="D120" s="99"/>
      <c r="E120" s="113"/>
      <c r="R120" s="113"/>
    </row>
    <row r="121" spans="1:18" x14ac:dyDescent="0.3">
      <c r="A121" s="83">
        <v>120</v>
      </c>
      <c r="B121" s="102" t="s">
        <v>195</v>
      </c>
      <c r="C121" s="100"/>
      <c r="D121" s="99"/>
      <c r="E121" s="113"/>
      <c r="F121" s="61"/>
      <c r="G121" s="61"/>
      <c r="H121" s="61"/>
      <c r="R121" s="113"/>
    </row>
    <row r="122" spans="1:18" x14ac:dyDescent="0.3">
      <c r="A122" s="83">
        <v>121</v>
      </c>
      <c r="B122" s="102" t="s">
        <v>237</v>
      </c>
      <c r="C122" s="96"/>
      <c r="D122" s="99"/>
      <c r="E122" s="97">
        <v>159</v>
      </c>
      <c r="F122" s="61"/>
      <c r="G122" s="61"/>
      <c r="H122" s="61"/>
      <c r="R122" s="113"/>
    </row>
    <row r="123" spans="1:18" x14ac:dyDescent="0.3">
      <c r="A123" s="83">
        <v>122</v>
      </c>
      <c r="B123" s="102" t="s">
        <v>84</v>
      </c>
      <c r="C123" s="96"/>
      <c r="D123" s="99"/>
      <c r="E123" s="97">
        <v>1</v>
      </c>
      <c r="F123" s="61"/>
      <c r="G123" s="61"/>
      <c r="H123" s="61"/>
      <c r="R123" s="113"/>
    </row>
    <row r="124" spans="1:18" x14ac:dyDescent="0.3">
      <c r="A124" s="83">
        <v>123</v>
      </c>
      <c r="B124" s="102" t="s">
        <v>85</v>
      </c>
      <c r="C124" s="96"/>
      <c r="D124" s="99"/>
      <c r="E124" s="97">
        <v>3</v>
      </c>
      <c r="F124" s="61"/>
      <c r="G124" s="61"/>
      <c r="H124" s="61"/>
      <c r="R124" s="97"/>
    </row>
    <row r="125" spans="1:18" x14ac:dyDescent="0.3">
      <c r="A125" s="83">
        <v>124</v>
      </c>
      <c r="B125" s="102" t="s">
        <v>82</v>
      </c>
      <c r="C125" s="96"/>
      <c r="D125" s="99"/>
      <c r="E125" s="97">
        <v>1</v>
      </c>
      <c r="F125" s="61"/>
      <c r="G125" s="61"/>
      <c r="H125" s="61"/>
      <c r="R125" s="97"/>
    </row>
    <row r="126" spans="1:18" x14ac:dyDescent="0.3">
      <c r="A126" s="83">
        <v>125</v>
      </c>
      <c r="B126" s="102" t="s">
        <v>89</v>
      </c>
      <c r="C126" s="96"/>
      <c r="D126" s="99"/>
      <c r="E126" s="97">
        <v>2</v>
      </c>
      <c r="F126" s="61"/>
      <c r="G126" s="61"/>
      <c r="H126" s="61"/>
      <c r="R126" s="97"/>
    </row>
    <row r="127" spans="1:18" x14ac:dyDescent="0.3">
      <c r="A127" s="83">
        <v>126</v>
      </c>
      <c r="B127" s="102" t="s">
        <v>236</v>
      </c>
      <c r="C127" s="96"/>
      <c r="D127" s="99"/>
      <c r="E127" s="97"/>
      <c r="F127" s="61"/>
      <c r="G127" s="61"/>
      <c r="H127" s="61"/>
      <c r="R127" s="97"/>
    </row>
    <row r="128" spans="1:18" x14ac:dyDescent="0.3">
      <c r="A128" s="83">
        <v>127</v>
      </c>
      <c r="B128" s="102" t="s">
        <v>83</v>
      </c>
      <c r="C128" s="104"/>
      <c r="D128" s="109"/>
      <c r="E128" s="97">
        <v>4</v>
      </c>
      <c r="F128" s="61"/>
      <c r="G128" s="61"/>
      <c r="H128" s="61"/>
      <c r="R128" s="97"/>
    </row>
    <row r="129" spans="1:18" x14ac:dyDescent="0.3">
      <c r="A129" s="83">
        <v>128</v>
      </c>
      <c r="B129" s="102" t="s">
        <v>86</v>
      </c>
      <c r="C129" s="94"/>
      <c r="D129" s="95"/>
      <c r="E129" s="97">
        <v>37</v>
      </c>
      <c r="F129" s="61"/>
      <c r="G129" s="61"/>
      <c r="H129" s="61"/>
      <c r="R129" s="97"/>
    </row>
    <row r="130" spans="1:18" x14ac:dyDescent="0.3">
      <c r="A130" s="105">
        <v>129</v>
      </c>
      <c r="B130" s="107" t="s">
        <v>235</v>
      </c>
      <c r="C130" s="108"/>
      <c r="D130" s="61"/>
      <c r="E130" s="106">
        <v>1</v>
      </c>
      <c r="F130" s="61"/>
      <c r="G130" s="61"/>
      <c r="H130" s="61"/>
      <c r="R130" s="97"/>
    </row>
    <row r="131" spans="1:18" x14ac:dyDescent="0.3">
      <c r="A131" s="83">
        <v>130</v>
      </c>
      <c r="B131" s="102" t="s">
        <v>92</v>
      </c>
      <c r="C131" s="104"/>
      <c r="D131" s="109"/>
      <c r="E131" s="110">
        <v>1</v>
      </c>
      <c r="F131" s="61"/>
      <c r="G131" s="61"/>
      <c r="H131" s="61"/>
      <c r="R131" s="97"/>
    </row>
    <row r="132" spans="1:18" x14ac:dyDescent="0.3">
      <c r="R132" s="106"/>
    </row>
    <row r="133" spans="1:18" x14ac:dyDescent="0.3">
      <c r="R133" s="110"/>
    </row>
  </sheetData>
  <autoFilter ref="A1:O1">
    <sortState ref="A2:O131">
      <sortCondition ref="A1"/>
    </sortState>
  </autoFilter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체류자격</vt:lpstr>
      <vt:lpstr>전체</vt:lpstr>
      <vt:lpstr>Sheet5</vt:lpstr>
      <vt:lpstr>Sheet4</vt:lpstr>
      <vt:lpstr>Sheet3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2024-03-14T07:59:41Z</cp:lastPrinted>
  <dcterms:created xsi:type="dcterms:W3CDTF">2020-06-11T02:35:50Z</dcterms:created>
  <dcterms:modified xsi:type="dcterms:W3CDTF">2026-04-09T01:42:21Z</dcterms:modified>
  <cp:version>0906.0100.01</cp:version>
</cp:coreProperties>
</file>