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F:\업무\2026년\유휴재산\"/>
    </mc:Choice>
  </mc:AlternateContent>
  <xr:revisionPtr revIDLastSave="0" documentId="13_ncr:1_{D7A3EEDB-EB41-4E8D-9965-CAFFB8B93B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목록" sheetId="1" r:id="rId1"/>
    <sheet name="작성방법 관련" sheetId="2" r:id="rId2"/>
  </sheets>
  <definedNames>
    <definedName name="_xlnm._FilterDatabase" localSheetId="0" hidden="1">목록!$A$5:$R$7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7" i="1" l="1"/>
  <c r="N6" i="1"/>
  <c r="N5" i="1"/>
  <c r="P6" i="1"/>
  <c r="Q6" i="1"/>
  <c r="P7" i="1"/>
  <c r="Q7" i="1"/>
  <c r="H4" i="1"/>
  <c r="C4" i="1"/>
  <c r="Q5" i="1"/>
  <c r="P5" i="1"/>
  <c r="R7" i="1" l="1"/>
  <c r="R6" i="1"/>
  <c r="R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MOIS</author>
  </authors>
  <commentList>
    <comment ref="M5" authorId="0" shapeId="0" xr:uid="{00000000-0006-0000-0000-000003000000}">
      <text>
        <r>
          <rPr>
            <b/>
            <sz val="9"/>
            <color rgb="FF000000"/>
            <rFont val="맑은 고딕"/>
            <family val="3"/>
            <charset val="129"/>
          </rPr>
          <t>셀을 클릭하여 코드 선택</t>
        </r>
      </text>
    </comment>
    <comment ref="R5" authorId="0" shapeId="0" xr:uid="{00000000-0006-0000-0000-000005000000}">
      <text>
        <r>
          <rPr>
            <b/>
            <sz val="9"/>
            <color rgb="FF000000"/>
            <rFont val="돋움"/>
            <family val="3"/>
            <charset val="129"/>
          </rPr>
          <t>행정재산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일반재산의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코드가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맞는지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검증
</t>
        </r>
        <r>
          <rPr>
            <b/>
            <sz val="9"/>
            <color rgb="FF000000"/>
            <rFont val="Tahoma"/>
            <family val="2"/>
          </rPr>
          <t>=</t>
        </r>
        <r>
          <rPr>
            <b/>
            <sz val="9"/>
            <color rgb="FF000000"/>
            <rFont val="돋움"/>
            <family val="3"/>
            <charset val="129"/>
          </rPr>
          <t>행정이면</t>
        </r>
        <r>
          <rPr>
            <b/>
            <sz val="9"/>
            <color rgb="FF000000"/>
            <rFont val="Tahoma"/>
            <family val="2"/>
          </rPr>
          <t xml:space="preserve"> A,
  </t>
        </r>
        <r>
          <rPr>
            <b/>
            <sz val="9"/>
            <color rgb="FF000000"/>
            <rFont val="돋움"/>
            <family val="3"/>
            <charset val="129"/>
          </rPr>
          <t>일반이면</t>
        </r>
        <r>
          <rPr>
            <b/>
            <sz val="9"/>
            <color rgb="FF000000"/>
            <rFont val="Tahoma"/>
            <family val="2"/>
          </rPr>
          <t xml:space="preserve"> G
</t>
        </r>
      </text>
    </comment>
  </commentList>
</comments>
</file>

<file path=xl/sharedStrings.xml><?xml version="1.0" encoding="utf-8"?>
<sst xmlns="http://schemas.openxmlformats.org/spreadsheetml/2006/main" count="157" uniqueCount="129">
  <si>
    <t>대부 예정 재산</t>
  </si>
  <si>
    <t>재산구분(행정/일반)</t>
  </si>
  <si>
    <t>행정재산</t>
  </si>
  <si>
    <t>유휴사유 분류</t>
  </si>
  <si>
    <t>무단점유 재산</t>
  </si>
  <si>
    <t>유휴사유명</t>
  </si>
  <si>
    <t>오류 검증</t>
  </si>
  <si>
    <t>용도폐지 대상</t>
  </si>
  <si>
    <t>재산관리관</t>
  </si>
  <si>
    <t>일반재산</t>
  </si>
  <si>
    <t>유휴사유코드</t>
  </si>
  <si>
    <t>사용허가 가능 재산(공실 등)</t>
  </si>
  <si>
    <t>대부계약 만료 후 미대부 상태</t>
  </si>
  <si>
    <t>G01</t>
  </si>
  <si>
    <t>G</t>
  </si>
  <si>
    <t>G03</t>
  </si>
  <si>
    <t>G02</t>
  </si>
  <si>
    <t>잡종지</t>
  </si>
  <si>
    <t>A02</t>
  </si>
  <si>
    <t>G04</t>
  </si>
  <si>
    <t>A01</t>
  </si>
  <si>
    <t>A</t>
  </si>
  <si>
    <t>연번</t>
  </si>
  <si>
    <t>코드</t>
  </si>
  <si>
    <t>대</t>
  </si>
  <si>
    <t>구분</t>
  </si>
  <si>
    <t>누락재산 중 미활용 상태</t>
  </si>
  <si>
    <t>토지/건물</t>
    <phoneticPr fontId="5" type="noConversion"/>
  </si>
  <si>
    <t>토지</t>
  </si>
  <si>
    <t>전</t>
  </si>
  <si>
    <t>답</t>
  </si>
  <si>
    <t>과수원</t>
  </si>
  <si>
    <t>목장용지</t>
  </si>
  <si>
    <t>임야</t>
  </si>
  <si>
    <t>광천지</t>
  </si>
  <si>
    <t>염전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</si>
  <si>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</si>
  <si>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</si>
  <si>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</si>
  <si>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</si>
  <si>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</si>
  <si>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</si>
  <si>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</si>
  <si>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</si>
  <si>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</si>
  <si>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</si>
  <si>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</si>
  <si>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</si>
  <si>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</si>
  <si>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</si>
  <si>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</si>
  <si>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</si>
  <si>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</si>
  <si>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</si>
  <si>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</si>
  <si>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토지</t>
    <phoneticPr fontId="5" type="noConversion"/>
  </si>
  <si>
    <t>공개여부</t>
    <phoneticPr fontId="5" type="noConversion"/>
  </si>
  <si>
    <t>일반재신</t>
    <phoneticPr fontId="5" type="noConversion"/>
  </si>
  <si>
    <t>대부/매각선택</t>
    <phoneticPr fontId="5" type="noConversion"/>
  </si>
  <si>
    <t>G05</t>
  </si>
  <si>
    <t>단순 미활용</t>
  </si>
  <si>
    <t>일반재산</t>
    <phoneticPr fontId="5" type="noConversion"/>
  </si>
  <si>
    <t>지방정부명</t>
    <phoneticPr fontId="5" type="noConversion"/>
  </si>
  <si>
    <t>합계</t>
    <phoneticPr fontId="5" type="noConversion"/>
  </si>
  <si>
    <t>물건명</t>
    <phoneticPr fontId="5" type="noConversion"/>
  </si>
  <si>
    <t>소재지(지번)</t>
    <phoneticPr fontId="5" type="noConversion"/>
  </si>
  <si>
    <t>주소의 지번주소</t>
    <phoneticPr fontId="5" type="noConversion"/>
  </si>
  <si>
    <t>지목</t>
    <phoneticPr fontId="5" type="noConversion"/>
  </si>
  <si>
    <t>면적(㎡)</t>
    <phoneticPr fontId="5" type="noConversion"/>
  </si>
  <si>
    <t>단독주택</t>
  </si>
  <si>
    <t>공동주택</t>
  </si>
  <si>
    <t>03</t>
  </si>
  <si>
    <t>기타</t>
  </si>
  <si>
    <t>제1종 근린생활시설</t>
  </si>
  <si>
    <t>제2종 근린생활시설</t>
  </si>
  <si>
    <t>문화 및 집회시설</t>
  </si>
  <si>
    <t>판매 및 영업시설</t>
  </si>
  <si>
    <t>의료시설</t>
  </si>
  <si>
    <t>교육연구 및 복지시설</t>
  </si>
  <si>
    <t>운동시설</t>
  </si>
  <si>
    <t>업무시설</t>
  </si>
  <si>
    <t>숙박시설</t>
  </si>
  <si>
    <t>위락시설</t>
  </si>
  <si>
    <t>공장</t>
  </si>
  <si>
    <t>창고시설</t>
  </si>
  <si>
    <t>위험물저장 및 처리시설</t>
  </si>
  <si>
    <t>자동차관련시설</t>
  </si>
  <si>
    <t>동물 및 식물관련시설</t>
  </si>
  <si>
    <t>분뇨 및 쓰레기처리시설</t>
  </si>
  <si>
    <t>공공용시설</t>
  </si>
  <si>
    <t>묘지관련시설</t>
  </si>
  <si>
    <t>관광휴게시설</t>
  </si>
  <si>
    <t>노유자(노인 및 어린이)시설</t>
  </si>
  <si>
    <t>수련시설</t>
  </si>
  <si>
    <t>운수시설</t>
  </si>
  <si>
    <t>자원순환 관련 시설</t>
  </si>
  <si>
    <t>교정 및 군사 시설</t>
  </si>
  <si>
    <t>방송통신시설</t>
  </si>
  <si>
    <t>발전시설</t>
  </si>
  <si>
    <t>토지/건물 구분
OJ0001</t>
    <phoneticPr fontId="9" type="noConversion"/>
  </si>
  <si>
    <t>대부/매각</t>
    <phoneticPr fontId="9" type="noConversion"/>
  </si>
  <si>
    <t>토지(공부)지목
OJ0002</t>
    <phoneticPr fontId="9" type="noConversion"/>
  </si>
  <si>
    <t>건물구분
OJ0007</t>
    <phoneticPr fontId="9" type="noConversion"/>
  </si>
  <si>
    <t>건물용도
OJ0003</t>
    <phoneticPr fontId="9" type="noConversion"/>
  </si>
  <si>
    <t>01</t>
    <phoneticPr fontId="9" type="noConversion"/>
  </si>
  <si>
    <t>토지</t>
    <phoneticPr fontId="9" type="noConversion"/>
  </si>
  <si>
    <t>대부대상</t>
    <phoneticPr fontId="9" type="noConversion"/>
  </si>
  <si>
    <t>10</t>
    <phoneticPr fontId="9" type="noConversion"/>
  </si>
  <si>
    <t>사무소</t>
    <phoneticPr fontId="9" type="noConversion"/>
  </si>
  <si>
    <t>02</t>
    <phoneticPr fontId="9" type="noConversion"/>
  </si>
  <si>
    <t>건물</t>
    <phoneticPr fontId="9" type="noConversion"/>
  </si>
  <si>
    <t>매각대상</t>
    <phoneticPr fontId="9" type="noConversion"/>
  </si>
  <si>
    <t>50</t>
    <phoneticPr fontId="9" type="noConversion"/>
  </si>
  <si>
    <t>주택</t>
    <phoneticPr fontId="9" type="noConversion"/>
  </si>
  <si>
    <t>대부/매각대상</t>
    <phoneticPr fontId="9" type="noConversion"/>
  </si>
  <si>
    <t>99</t>
    <phoneticPr fontId="9" type="noConversion"/>
  </si>
  <si>
    <t>기타</t>
    <phoneticPr fontId="9" type="noConversion"/>
  </si>
  <si>
    <t>15, 오류검증</t>
    <phoneticPr fontId="5" type="noConversion"/>
  </si>
  <si>
    <t>담당자 연락처</t>
    <phoneticPr fontId="5" type="noConversion"/>
  </si>
  <si>
    <t>00시 유휴 공유재산(토지, 건물) 공개 목록('26.5월말 기준)</t>
    <phoneticPr fontId="5" type="noConversion"/>
  </si>
  <si>
    <t>울산 동구</t>
    <phoneticPr fontId="5" type="noConversion"/>
  </si>
  <si>
    <t>울산광역시 동구 방어동 144-72</t>
    <phoneticPr fontId="5" type="noConversion"/>
  </si>
  <si>
    <t>공개</t>
    <phoneticPr fontId="5" type="noConversion"/>
  </si>
  <si>
    <t>회계과</t>
    <phoneticPr fontId="5" type="noConversion"/>
  </si>
  <si>
    <t>대부대상</t>
    <phoneticPr fontId="5" type="noConversion"/>
  </si>
  <si>
    <t>울산광역시 동구 방어동 255-25</t>
    <phoneticPr fontId="5" type="noConversion"/>
  </si>
  <si>
    <t>대</t>
    <phoneticPr fontId="5" type="noConversion"/>
  </si>
  <si>
    <t>울산광역시 동구 방어동 308-11</t>
    <phoneticPr fontId="5" type="noConversion"/>
  </si>
  <si>
    <t>052-209-3712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</si>
</sst>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b/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0" fillId="0" borderId="1" xfId="0" applyBorder="1" applyAlignment="1"/>
  </cellStyleXfs>
  <cellXfs count="62"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vertical="top"/>
    </xf>
    <xf numFmtId="0" fontId="1" fillId="7" borderId="1" xfId="0" applyFont="1" applyFill="1" applyBorder="1" applyAlignment="1">
      <alignment horizontal="center" vertical="top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0" fillId="0" borderId="1" xfId="0" applyFont="1" applyBorder="1" applyAlignment="1">
      <alignment horizontal="justify" vertical="center" wrapText="1"/>
    </xf>
    <xf numFmtId="49" fontId="13" fillId="0" borderId="1" xfId="0" applyNumberFormat="1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3" fillId="5" borderId="1" xfId="0" applyFont="1" applyFill="1" applyBorder="1">
      <alignment vertical="center"/>
    </xf>
    <xf numFmtId="0" fontId="13" fillId="0" borderId="1" xfId="0" applyFont="1" applyBorder="1">
      <alignment vertical="center"/>
    </xf>
    <xf numFmtId="0" fontId="10" fillId="0" borderId="0" xfId="0" applyFont="1" applyFill="1" applyBorder="1" applyAlignment="1"/>
    <xf numFmtId="0" fontId="13" fillId="0" borderId="0" xfId="0" applyFont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/>
    </xf>
    <xf numFmtId="0" fontId="6" fillId="5" borderId="3" xfId="1" applyFont="1" applyFill="1" applyBorder="1" applyAlignment="1">
      <alignment vertical="center"/>
    </xf>
    <xf numFmtId="0" fontId="0" fillId="5" borderId="0" xfId="0" applyFill="1" applyAlignment="1"/>
    <xf numFmtId="0" fontId="1" fillId="7" borderId="2" xfId="0" applyFont="1" applyFill="1" applyBorder="1" applyAlignment="1">
      <alignment horizontal="center" vertical="top"/>
    </xf>
    <xf numFmtId="0" fontId="0" fillId="7" borderId="0" xfId="0" applyFill="1" applyAlignment="1"/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1" fillId="5" borderId="1" xfId="1" applyFont="1" applyFill="1" applyBorder="1" applyAlignment="1">
      <alignment vertical="center"/>
    </xf>
    <xf numFmtId="0" fontId="6" fillId="5" borderId="1" xfId="1" applyFont="1" applyFill="1" applyBorder="1" applyAlignment="1">
      <alignment vertical="center"/>
    </xf>
    <xf numFmtId="0" fontId="0" fillId="0" borderId="1" xfId="1" applyFont="1" applyFill="1" applyBorder="1" applyAlignment="1"/>
    <xf numFmtId="0" fontId="7" fillId="4" borderId="0" xfId="0" applyFont="1" applyFill="1" applyBorder="1" applyAlignment="1">
      <alignment horizontal="center" vertical="center"/>
    </xf>
    <xf numFmtId="0" fontId="8" fillId="4" borderId="0" xfId="1" applyFont="1" applyFill="1" applyBorder="1" applyAlignment="1">
      <alignment vertical="center"/>
    </xf>
    <xf numFmtId="0" fontId="8" fillId="0" borderId="0" xfId="1" applyFont="1" applyFill="1" applyBorder="1" applyAlignment="1"/>
    <xf numFmtId="0" fontId="1" fillId="5" borderId="1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6" fillId="5" borderId="5" xfId="1" applyFont="1" applyFill="1" applyBorder="1" applyAlignment="1">
      <alignment horizontal="center" vertical="center"/>
    </xf>
    <xf numFmtId="0" fontId="6" fillId="5" borderId="6" xfId="1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4" fillId="0" borderId="1" xfId="1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shrinkToFit="1"/>
    </xf>
    <xf numFmtId="0" fontId="14" fillId="0" borderId="1" xfId="1" applyFont="1" applyFill="1" applyBorder="1" applyAlignment="1"/>
    <xf numFmtId="49" fontId="15" fillId="0" borderId="1" xfId="0" applyNumberFormat="1" applyFont="1" applyBorder="1" applyAlignment="1">
      <alignment horizontal="center" vertical="center"/>
    </xf>
    <xf numFmtId="0" fontId="14" fillId="3" borderId="1" xfId="1" applyFont="1" applyFill="1" applyBorder="1" applyAlignment="1">
      <alignment horizontal="center"/>
    </xf>
    <xf numFmtId="0" fontId="14" fillId="6" borderId="1" xfId="1" applyFont="1" applyFill="1" applyBorder="1" applyAlignment="1"/>
    <xf numFmtId="0" fontId="14" fillId="0" borderId="2" xfId="1" applyFont="1" applyFill="1" applyBorder="1" applyAlignment="1"/>
    <xf numFmtId="0" fontId="14" fillId="6" borderId="1" xfId="1" applyFont="1" applyFill="1" applyBorder="1" applyAlignment="1">
      <alignment horizontal="center"/>
    </xf>
    <xf numFmtId="0" fontId="14" fillId="0" borderId="0" xfId="0" applyFont="1" applyAlignment="1"/>
    <xf numFmtId="0" fontId="14" fillId="0" borderId="1" xfId="1" applyFont="1" applyFill="1" applyBorder="1" applyAlignment="1"/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8"/>
  <sheetViews>
    <sheetView tabSelected="1" zoomScale="70" zoomScaleNormal="70" zoomScaleSheetLayoutView="85" workbookViewId="0">
      <pane xSplit="2" ySplit="4" topLeftCell="C5" activePane="bottomRight" state="frozen"/>
      <selection pane="topRight"/>
      <selection pane="bottomLeft"/>
      <selection pane="bottomRight" activeCell="E17" sqref="E17"/>
    </sheetView>
  </sheetViews>
  <sheetFormatPr defaultColWidth="9" defaultRowHeight="16.5" x14ac:dyDescent="0.3"/>
  <cols>
    <col min="1" max="1" width="5.625" customWidth="1"/>
    <col min="2" max="2" width="12.5" style="1" bestFit="1" customWidth="1"/>
    <col min="3" max="5" width="42" style="3" customWidth="1"/>
    <col min="6" max="6" width="10.125" bestFit="1" customWidth="1"/>
    <col min="7" max="7" width="11.5" customWidth="1"/>
    <col min="8" max="8" width="16.125" bestFit="1" customWidth="1"/>
    <col min="9" max="9" width="10.375" customWidth="1"/>
    <col min="10" max="10" width="19.75" bestFit="1" customWidth="1"/>
    <col min="11" max="12" width="12.5" customWidth="1"/>
    <col min="13" max="13" width="13.25" style="1" bestFit="1" customWidth="1"/>
    <col min="14" max="14" width="28.25" bestFit="1" customWidth="1"/>
    <col min="15" max="15" width="4.25" customWidth="1"/>
    <col min="16" max="17" width="5.875" customWidth="1"/>
    <col min="18" max="18" width="12.25" customWidth="1"/>
    <col min="19" max="19" width="5.875" customWidth="1"/>
  </cols>
  <sheetData>
    <row r="1" spans="1:21" ht="70.5" customHeight="1" x14ac:dyDescent="0.55000000000000004">
      <c r="A1" s="38" t="s">
        <v>119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40"/>
      <c r="Q1" s="40"/>
      <c r="R1" s="38"/>
      <c r="S1" s="2"/>
      <c r="T1" s="2"/>
      <c r="U1" s="2"/>
    </row>
    <row r="2" spans="1:21" ht="27" customHeight="1" x14ac:dyDescent="0.3">
      <c r="A2" s="35" t="s">
        <v>22</v>
      </c>
      <c r="B2" s="41" t="s">
        <v>62</v>
      </c>
      <c r="C2" s="41" t="s">
        <v>64</v>
      </c>
      <c r="D2" s="33" t="s">
        <v>65</v>
      </c>
      <c r="E2" s="33" t="s">
        <v>66</v>
      </c>
      <c r="F2" s="33" t="s">
        <v>27</v>
      </c>
      <c r="G2" s="43" t="s">
        <v>55</v>
      </c>
      <c r="H2" s="44"/>
      <c r="I2" s="45" t="s">
        <v>56</v>
      </c>
      <c r="J2" s="35" t="s">
        <v>1</v>
      </c>
      <c r="K2" s="41" t="s">
        <v>8</v>
      </c>
      <c r="L2" s="8" t="s">
        <v>57</v>
      </c>
      <c r="M2" s="35" t="s">
        <v>10</v>
      </c>
      <c r="N2" s="41" t="s">
        <v>5</v>
      </c>
      <c r="O2" s="24"/>
      <c r="P2" s="1" t="s">
        <v>6</v>
      </c>
      <c r="Q2" s="28"/>
      <c r="R2" s="29"/>
      <c r="S2" s="25"/>
      <c r="T2" s="37" t="s">
        <v>118</v>
      </c>
      <c r="U2" s="37"/>
    </row>
    <row r="3" spans="1:21" ht="20.100000000000001" customHeight="1" x14ac:dyDescent="0.3">
      <c r="A3" s="36"/>
      <c r="B3" s="42"/>
      <c r="C3" s="42"/>
      <c r="D3" s="34"/>
      <c r="E3" s="34"/>
      <c r="F3" s="34"/>
      <c r="G3" s="4" t="s">
        <v>67</v>
      </c>
      <c r="H3" s="4" t="s">
        <v>68</v>
      </c>
      <c r="I3" s="46"/>
      <c r="J3" s="36"/>
      <c r="K3" s="42"/>
      <c r="L3" s="9" t="s">
        <v>58</v>
      </c>
      <c r="M3" s="36"/>
      <c r="N3" s="42"/>
      <c r="O3" s="5"/>
      <c r="P3" s="30"/>
      <c r="Q3" s="31"/>
      <c r="R3" s="32"/>
      <c r="S3" s="25"/>
      <c r="T3" s="37"/>
      <c r="U3" s="37"/>
    </row>
    <row r="4" spans="1:21" ht="20.100000000000001" customHeight="1" x14ac:dyDescent="0.3">
      <c r="A4" s="6" t="s">
        <v>63</v>
      </c>
      <c r="B4" s="7"/>
      <c r="C4" s="7">
        <f>SUBTOTAL(3,C5:C7)</f>
        <v>3</v>
      </c>
      <c r="D4" s="7"/>
      <c r="E4" s="7"/>
      <c r="F4" s="7"/>
      <c r="G4" s="7"/>
      <c r="H4" s="7">
        <f>SUBTOTAL(9,H5:H7)</f>
        <v>70.900000000000006</v>
      </c>
      <c r="I4" s="7"/>
      <c r="J4" s="7"/>
      <c r="K4" s="7"/>
      <c r="L4" s="7"/>
      <c r="M4" s="7"/>
      <c r="N4" s="7"/>
      <c r="O4" s="26"/>
      <c r="P4" s="7"/>
      <c r="Q4" s="7"/>
      <c r="R4" s="7"/>
      <c r="S4" s="27"/>
      <c r="T4" s="47"/>
      <c r="U4" s="47"/>
    </row>
    <row r="5" spans="1:21" ht="20.100000000000001" customHeight="1" x14ac:dyDescent="0.3">
      <c r="A5" s="51">
        <v>1</v>
      </c>
      <c r="B5" s="52" t="s">
        <v>120</v>
      </c>
      <c r="C5" s="53" t="s">
        <v>121</v>
      </c>
      <c r="D5" s="53" t="s">
        <v>121</v>
      </c>
      <c r="E5" s="53" t="s">
        <v>121</v>
      </c>
      <c r="F5" s="55" t="s">
        <v>28</v>
      </c>
      <c r="G5" s="52" t="s">
        <v>29</v>
      </c>
      <c r="H5" s="54">
        <v>20</v>
      </c>
      <c r="I5" s="51" t="s">
        <v>122</v>
      </c>
      <c r="J5" s="52" t="s">
        <v>61</v>
      </c>
      <c r="K5" s="52" t="s">
        <v>123</v>
      </c>
      <c r="L5" s="52" t="s">
        <v>124</v>
      </c>
      <c r="M5" s="56" t="s">
        <v>59</v>
      </c>
      <c r="N5" s="57" t="str">
        <f>VLOOKUP(M5,'작성방법 관련'!$B$3:$C$10,2)</f>
        <v>단순 미활용</v>
      </c>
      <c r="O5" s="58"/>
      <c r="P5" s="59" t="str">
        <f>VLOOKUP(J5,'작성방법 관련'!$E$3:$F$5,2)</f>
        <v>G</v>
      </c>
      <c r="Q5" s="59" t="str">
        <f>LEFT(M5,1)</f>
        <v>G</v>
      </c>
      <c r="R5" s="57" t="b">
        <f>EXACT(P5,Q5)</f>
        <v>1</v>
      </c>
      <c r="S5" s="60"/>
      <c r="T5" s="61" t="s">
        <v>128</v>
      </c>
      <c r="U5" s="61"/>
    </row>
    <row r="6" spans="1:21" ht="20.100000000000001" customHeight="1" x14ac:dyDescent="0.3">
      <c r="A6" s="51">
        <v>2</v>
      </c>
      <c r="B6" s="52" t="s">
        <v>120</v>
      </c>
      <c r="C6" s="53" t="s">
        <v>125</v>
      </c>
      <c r="D6" s="53" t="s">
        <v>125</v>
      </c>
      <c r="E6" s="53" t="s">
        <v>125</v>
      </c>
      <c r="F6" s="55" t="s">
        <v>55</v>
      </c>
      <c r="G6" s="52" t="s">
        <v>126</v>
      </c>
      <c r="H6" s="54">
        <v>7</v>
      </c>
      <c r="I6" s="51" t="s">
        <v>122</v>
      </c>
      <c r="J6" s="52" t="s">
        <v>9</v>
      </c>
      <c r="K6" s="52" t="s">
        <v>123</v>
      </c>
      <c r="L6" s="52" t="s">
        <v>124</v>
      </c>
      <c r="M6" s="56" t="s">
        <v>59</v>
      </c>
      <c r="N6" s="57" t="str">
        <f>VLOOKUP(M6,'작성방법 관련'!$B$3:$C$10,2)</f>
        <v>단순 미활용</v>
      </c>
      <c r="O6" s="58"/>
      <c r="P6" s="59" t="str">
        <f>VLOOKUP(J6,'작성방법 관련'!$E$3:$F$5,2)</f>
        <v>G</v>
      </c>
      <c r="Q6" s="59" t="str">
        <f>LEFT(M6,1)</f>
        <v>G</v>
      </c>
      <c r="R6" s="57" t="b">
        <f t="shared" ref="R6:R7" si="0">EXACT(P6,Q6)</f>
        <v>1</v>
      </c>
      <c r="S6" s="60"/>
      <c r="T6" s="61" t="s">
        <v>128</v>
      </c>
      <c r="U6" s="61"/>
    </row>
    <row r="7" spans="1:21" ht="20.100000000000001" customHeight="1" x14ac:dyDescent="0.3">
      <c r="A7" s="51">
        <v>3</v>
      </c>
      <c r="B7" s="52" t="s">
        <v>120</v>
      </c>
      <c r="C7" s="53" t="s">
        <v>127</v>
      </c>
      <c r="D7" s="53" t="s">
        <v>127</v>
      </c>
      <c r="E7" s="53" t="s">
        <v>127</v>
      </c>
      <c r="F7" s="51" t="s">
        <v>55</v>
      </c>
      <c r="G7" s="52" t="s">
        <v>126</v>
      </c>
      <c r="H7" s="54">
        <v>43.9</v>
      </c>
      <c r="I7" s="51" t="s">
        <v>122</v>
      </c>
      <c r="J7" s="52" t="s">
        <v>61</v>
      </c>
      <c r="K7" s="52" t="s">
        <v>123</v>
      </c>
      <c r="L7" s="52" t="s">
        <v>124</v>
      </c>
      <c r="M7" s="56" t="s">
        <v>59</v>
      </c>
      <c r="N7" s="57" t="str">
        <f>VLOOKUP(M7,'작성방법 관련'!$B$3:$C$10,2)</f>
        <v>단순 미활용</v>
      </c>
      <c r="O7" s="58"/>
      <c r="P7" s="59" t="str">
        <f>VLOOKUP(J7,'작성방법 관련'!$E$3:$F$5,2)</f>
        <v>G</v>
      </c>
      <c r="Q7" s="59" t="str">
        <f>LEFT(M7,1)</f>
        <v>G</v>
      </c>
      <c r="R7" s="57" t="b">
        <f t="shared" si="0"/>
        <v>1</v>
      </c>
      <c r="S7" s="60"/>
      <c r="T7" s="61" t="s">
        <v>128</v>
      </c>
      <c r="U7" s="61"/>
    </row>
    <row r="8" spans="1:21" x14ac:dyDescent="0.3">
      <c r="O8" s="2"/>
    </row>
  </sheetData>
  <mergeCells count="19">
    <mergeCell ref="T4:U4"/>
    <mergeCell ref="T5:U5"/>
    <mergeCell ref="T6:U6"/>
    <mergeCell ref="T7:U7"/>
    <mergeCell ref="A1:R1"/>
    <mergeCell ref="A2:A3"/>
    <mergeCell ref="B2:B3"/>
    <mergeCell ref="C2:C3"/>
    <mergeCell ref="F2:F3"/>
    <mergeCell ref="G2:H2"/>
    <mergeCell ref="I2:I3"/>
    <mergeCell ref="J2:J3"/>
    <mergeCell ref="K2:K3"/>
    <mergeCell ref="M2:M3"/>
    <mergeCell ref="N2:N3"/>
    <mergeCell ref="P2:R3"/>
    <mergeCell ref="D2:D3"/>
    <mergeCell ref="E2:E3"/>
    <mergeCell ref="T2:U3"/>
  </mergeCells>
  <phoneticPr fontId="5" type="noConversion"/>
  <dataValidations count="1">
    <dataValidation type="list" allowBlank="1" showInputMessage="1" showErrorMessage="1" sqref="M1 M5:M1048576" xr:uid="{D130B14C-6C38-47FD-AADA-9D6DABFB5B61}">
      <formula1>"A01,A02,G01,G02,G03,G04,G05"</formula1>
    </dataValidation>
  </dataValidations>
  <pageMargins left="0.69972223043441772" right="0.69972223043441772" top="0.75" bottom="0.75" header="0.30000001192092896" footer="0.30000001192092896"/>
  <pageSetup paperSize="9" scale="2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V45"/>
  <sheetViews>
    <sheetView topLeftCell="B1" zoomScaleNormal="100" zoomScaleSheetLayoutView="100" workbookViewId="0">
      <selection activeCell="F4" sqref="F4"/>
    </sheetView>
  </sheetViews>
  <sheetFormatPr defaultColWidth="9" defaultRowHeight="16.5" x14ac:dyDescent="0.3"/>
  <cols>
    <col min="3" max="3" width="45.75" customWidth="1"/>
    <col min="8" max="9" width="7.625" customWidth="1"/>
    <col min="10" max="11" width="3.625" customWidth="1"/>
    <col min="12" max="12" width="7.625" customWidth="1"/>
    <col min="13" max="13" width="9.875" bestFit="1" customWidth="1"/>
    <col min="14" max="14" width="3.625" customWidth="1"/>
    <col min="15" max="16" width="7.625" customWidth="1"/>
    <col min="17" max="17" width="3.625" customWidth="1"/>
    <col min="18" max="18" width="7.625" customWidth="1"/>
    <col min="19" max="19" width="28.25" bestFit="1" customWidth="1"/>
    <col min="20" max="20" width="3.625" customWidth="1"/>
    <col min="22" max="22" width="15" bestFit="1" customWidth="1"/>
  </cols>
  <sheetData>
    <row r="1" spans="2:22" s="10" customFormat="1" ht="17.25" x14ac:dyDescent="0.3"/>
    <row r="2" spans="2:22" s="11" customFormat="1" ht="17.25" x14ac:dyDescent="0.3">
      <c r="C2" s="11">
        <v>20</v>
      </c>
      <c r="E2" s="50" t="s">
        <v>117</v>
      </c>
      <c r="F2" s="50"/>
      <c r="H2" s="11">
        <v>8</v>
      </c>
      <c r="L2" s="11">
        <v>9</v>
      </c>
      <c r="O2" s="11">
        <v>11</v>
      </c>
      <c r="R2" s="11">
        <v>12</v>
      </c>
      <c r="U2" s="11">
        <v>18</v>
      </c>
    </row>
    <row r="3" spans="2:22" s="10" customFormat="1" ht="31.7" customHeight="1" x14ac:dyDescent="0.3">
      <c r="B3" s="12" t="s">
        <v>23</v>
      </c>
      <c r="C3" s="12" t="s">
        <v>3</v>
      </c>
      <c r="E3" s="12" t="s">
        <v>25</v>
      </c>
      <c r="F3" s="12" t="s">
        <v>23</v>
      </c>
      <c r="H3" s="48" t="s">
        <v>99</v>
      </c>
      <c r="I3" s="49"/>
      <c r="J3" s="13"/>
      <c r="K3" s="13"/>
      <c r="L3" s="48" t="s">
        <v>101</v>
      </c>
      <c r="M3" s="49"/>
      <c r="N3" s="13"/>
      <c r="O3" s="48" t="s">
        <v>102</v>
      </c>
      <c r="P3" s="49"/>
      <c r="Q3" s="13"/>
      <c r="R3" s="48" t="s">
        <v>103</v>
      </c>
      <c r="S3" s="49"/>
      <c r="T3" s="13"/>
      <c r="U3" s="49" t="s">
        <v>100</v>
      </c>
      <c r="V3" s="49"/>
    </row>
    <row r="4" spans="2:22" s="10" customFormat="1" ht="24.95" customHeight="1" x14ac:dyDescent="0.3">
      <c r="B4" s="22" t="s">
        <v>20</v>
      </c>
      <c r="C4" s="14" t="s">
        <v>11</v>
      </c>
      <c r="E4" s="23" t="s">
        <v>9</v>
      </c>
      <c r="F4" s="23" t="s">
        <v>14</v>
      </c>
      <c r="H4" s="15" t="s">
        <v>104</v>
      </c>
      <c r="I4" s="16" t="s">
        <v>105</v>
      </c>
      <c r="J4" s="17"/>
      <c r="K4" s="17"/>
      <c r="L4" s="19">
        <v>1</v>
      </c>
      <c r="M4" s="18" t="s">
        <v>29</v>
      </c>
      <c r="N4" s="17"/>
      <c r="O4" s="15" t="s">
        <v>107</v>
      </c>
      <c r="P4" s="16" t="s">
        <v>108</v>
      </c>
      <c r="Q4" s="17"/>
      <c r="R4" s="19">
        <v>1</v>
      </c>
      <c r="S4" s="18" t="s">
        <v>69</v>
      </c>
      <c r="T4" s="17"/>
      <c r="U4" s="15" t="s">
        <v>104</v>
      </c>
      <c r="V4" s="18" t="s">
        <v>106</v>
      </c>
    </row>
    <row r="5" spans="2:22" s="10" customFormat="1" ht="24.95" customHeight="1" x14ac:dyDescent="0.3">
      <c r="B5" s="22" t="s">
        <v>18</v>
      </c>
      <c r="C5" s="14" t="s">
        <v>7</v>
      </c>
      <c r="E5" s="23" t="s">
        <v>2</v>
      </c>
      <c r="F5" s="23" t="s">
        <v>21</v>
      </c>
      <c r="H5" s="15" t="s">
        <v>109</v>
      </c>
      <c r="I5" s="16" t="s">
        <v>110</v>
      </c>
      <c r="J5" s="17"/>
      <c r="K5" s="17"/>
      <c r="L5" s="19">
        <v>2</v>
      </c>
      <c r="M5" s="18" t="s">
        <v>30</v>
      </c>
      <c r="N5" s="17"/>
      <c r="O5" s="15" t="s">
        <v>112</v>
      </c>
      <c r="P5" s="16" t="s">
        <v>113</v>
      </c>
      <c r="Q5" s="17"/>
      <c r="R5" s="19">
        <v>2</v>
      </c>
      <c r="S5" s="18" t="s">
        <v>70</v>
      </c>
      <c r="T5" s="17"/>
      <c r="U5" s="15" t="s">
        <v>109</v>
      </c>
      <c r="V5" s="18" t="s">
        <v>111</v>
      </c>
    </row>
    <row r="6" spans="2:22" s="10" customFormat="1" ht="24.95" customHeight="1" x14ac:dyDescent="0.3">
      <c r="B6" s="22" t="s">
        <v>13</v>
      </c>
      <c r="C6" s="14" t="s">
        <v>12</v>
      </c>
      <c r="F6" s="20"/>
      <c r="H6" s="21"/>
      <c r="I6" s="21"/>
      <c r="J6" s="17"/>
      <c r="K6" s="17"/>
      <c r="L6" s="19">
        <v>3</v>
      </c>
      <c r="M6" s="18" t="s">
        <v>31</v>
      </c>
      <c r="N6" s="17"/>
      <c r="O6" s="15" t="s">
        <v>115</v>
      </c>
      <c r="P6" s="16" t="s">
        <v>116</v>
      </c>
      <c r="Q6" s="17"/>
      <c r="R6" s="19">
        <v>3</v>
      </c>
      <c r="S6" s="18" t="s">
        <v>73</v>
      </c>
      <c r="T6" s="17"/>
      <c r="U6" s="15" t="s">
        <v>71</v>
      </c>
      <c r="V6" s="18" t="s">
        <v>114</v>
      </c>
    </row>
    <row r="7" spans="2:22" s="10" customFormat="1" ht="24.95" customHeight="1" x14ac:dyDescent="0.3">
      <c r="B7" s="22" t="s">
        <v>16</v>
      </c>
      <c r="C7" s="14" t="s">
        <v>0</v>
      </c>
      <c r="H7" s="21"/>
      <c r="I7" s="21"/>
      <c r="J7" s="17"/>
      <c r="K7" s="17"/>
      <c r="L7" s="19">
        <v>4</v>
      </c>
      <c r="M7" s="18" t="s">
        <v>32</v>
      </c>
      <c r="N7" s="17"/>
      <c r="O7" s="17"/>
      <c r="P7" s="17"/>
      <c r="Q7" s="17"/>
      <c r="R7" s="19">
        <v>4</v>
      </c>
      <c r="S7" s="18" t="s">
        <v>74</v>
      </c>
      <c r="T7" s="17"/>
      <c r="U7" s="17"/>
      <c r="V7" s="17"/>
    </row>
    <row r="8" spans="2:22" s="10" customFormat="1" ht="24.95" customHeight="1" x14ac:dyDescent="0.3">
      <c r="B8" s="22" t="s">
        <v>15</v>
      </c>
      <c r="C8" s="14" t="s">
        <v>4</v>
      </c>
      <c r="H8" s="21"/>
      <c r="I8" s="21"/>
      <c r="J8" s="17"/>
      <c r="K8" s="17"/>
      <c r="L8" s="19">
        <v>5</v>
      </c>
      <c r="M8" s="18" t="s">
        <v>33</v>
      </c>
      <c r="N8" s="17"/>
      <c r="O8" s="17"/>
      <c r="P8" s="17"/>
      <c r="Q8" s="17"/>
      <c r="R8" s="19">
        <v>5</v>
      </c>
      <c r="S8" s="18" t="s">
        <v>75</v>
      </c>
      <c r="T8" s="17"/>
      <c r="U8" s="17"/>
      <c r="V8" s="17"/>
    </row>
    <row r="9" spans="2:22" s="10" customFormat="1" ht="24.95" customHeight="1" x14ac:dyDescent="0.3">
      <c r="B9" s="22" t="s">
        <v>19</v>
      </c>
      <c r="C9" s="14" t="s">
        <v>26</v>
      </c>
      <c r="H9" s="21"/>
      <c r="I9" s="21"/>
      <c r="J9" s="17"/>
      <c r="K9" s="17"/>
      <c r="L9" s="19">
        <v>6</v>
      </c>
      <c r="M9" s="18" t="s">
        <v>34</v>
      </c>
      <c r="N9" s="17"/>
      <c r="O9" s="17"/>
      <c r="P9" s="17"/>
      <c r="Q9" s="17"/>
      <c r="R9" s="19">
        <v>6</v>
      </c>
      <c r="S9" s="18" t="s">
        <v>76</v>
      </c>
      <c r="T9" s="17"/>
    </row>
    <row r="10" spans="2:22" s="10" customFormat="1" ht="24.95" customHeight="1" x14ac:dyDescent="0.3">
      <c r="B10" s="22" t="s">
        <v>59</v>
      </c>
      <c r="C10" s="14" t="s">
        <v>60</v>
      </c>
      <c r="H10" s="21"/>
      <c r="I10" s="21"/>
      <c r="J10" s="17"/>
      <c r="K10" s="17"/>
      <c r="L10" s="19">
        <v>7</v>
      </c>
      <c r="M10" s="18" t="s">
        <v>35</v>
      </c>
      <c r="N10" s="17"/>
      <c r="O10" s="17"/>
      <c r="P10" s="17"/>
      <c r="Q10" s="17"/>
      <c r="R10" s="19">
        <v>7</v>
      </c>
      <c r="S10" s="18" t="s">
        <v>77</v>
      </c>
      <c r="T10" s="17"/>
    </row>
    <row r="11" spans="2:22" s="10" customFormat="1" ht="24.95" customHeight="1" x14ac:dyDescent="0.3">
      <c r="H11" s="21"/>
      <c r="I11" s="21"/>
      <c r="J11" s="17"/>
      <c r="K11" s="17"/>
      <c r="L11" s="19">
        <v>8</v>
      </c>
      <c r="M11" s="18" t="s">
        <v>24</v>
      </c>
      <c r="N11" s="17"/>
      <c r="O11" s="17"/>
      <c r="P11" s="17"/>
      <c r="Q11" s="17"/>
      <c r="R11" s="19">
        <v>8</v>
      </c>
      <c r="S11" s="18" t="s">
        <v>78</v>
      </c>
      <c r="T11" s="17"/>
    </row>
    <row r="12" spans="2:22" s="10" customFormat="1" ht="24.95" customHeight="1" x14ac:dyDescent="0.3">
      <c r="H12" s="21"/>
      <c r="I12" s="21"/>
      <c r="J12" s="17"/>
      <c r="K12" s="17"/>
      <c r="L12" s="19">
        <v>9</v>
      </c>
      <c r="M12" s="18" t="s">
        <v>36</v>
      </c>
      <c r="N12" s="17"/>
      <c r="O12" s="17"/>
      <c r="P12" s="17"/>
      <c r="Q12" s="17"/>
      <c r="R12" s="19">
        <v>9</v>
      </c>
      <c r="S12" s="18" t="s">
        <v>79</v>
      </c>
      <c r="T12" s="17"/>
    </row>
    <row r="13" spans="2:22" s="10" customFormat="1" ht="24.95" customHeight="1" x14ac:dyDescent="0.3">
      <c r="H13" s="21"/>
      <c r="I13" s="21"/>
      <c r="J13" s="17"/>
      <c r="K13" s="17"/>
      <c r="L13" s="19">
        <v>10</v>
      </c>
      <c r="M13" s="18" t="s">
        <v>37</v>
      </c>
      <c r="N13" s="17"/>
      <c r="O13" s="17"/>
      <c r="P13" s="17"/>
      <c r="Q13" s="17"/>
      <c r="R13" s="19">
        <v>10</v>
      </c>
      <c r="S13" s="18" t="s">
        <v>80</v>
      </c>
      <c r="T13" s="17"/>
    </row>
    <row r="14" spans="2:22" s="10" customFormat="1" ht="24.95" customHeight="1" x14ac:dyDescent="0.3">
      <c r="H14" s="21"/>
      <c r="I14" s="21"/>
      <c r="J14" s="17"/>
      <c r="K14" s="17"/>
      <c r="L14" s="19">
        <v>11</v>
      </c>
      <c r="M14" s="18" t="s">
        <v>38</v>
      </c>
      <c r="N14" s="17"/>
      <c r="O14" s="17"/>
      <c r="P14" s="17"/>
      <c r="Q14" s="17"/>
      <c r="R14" s="19">
        <v>11</v>
      </c>
      <c r="S14" s="18" t="s">
        <v>81</v>
      </c>
      <c r="T14" s="17"/>
    </row>
    <row r="15" spans="2:22" s="10" customFormat="1" ht="24.95" customHeight="1" x14ac:dyDescent="0.3">
      <c r="H15" s="21"/>
      <c r="I15" s="21"/>
      <c r="J15" s="17"/>
      <c r="K15" s="17"/>
      <c r="L15" s="19">
        <v>12</v>
      </c>
      <c r="M15" s="18" t="s">
        <v>39</v>
      </c>
      <c r="N15" s="17"/>
      <c r="O15" s="17"/>
      <c r="P15" s="17"/>
      <c r="Q15" s="17"/>
      <c r="R15" s="19">
        <v>12</v>
      </c>
      <c r="S15" s="18" t="s">
        <v>82</v>
      </c>
      <c r="T15" s="17"/>
    </row>
    <row r="16" spans="2:22" s="10" customFormat="1" ht="24.95" customHeight="1" x14ac:dyDescent="0.3">
      <c r="H16" s="21"/>
      <c r="I16" s="21"/>
      <c r="J16" s="17"/>
      <c r="K16" s="17"/>
      <c r="L16" s="19">
        <v>13</v>
      </c>
      <c r="M16" s="18" t="s">
        <v>40</v>
      </c>
      <c r="N16" s="17"/>
      <c r="O16" s="17"/>
      <c r="P16" s="17"/>
      <c r="Q16" s="17"/>
      <c r="R16" s="19">
        <v>13</v>
      </c>
      <c r="S16" s="18" t="s">
        <v>83</v>
      </c>
      <c r="T16" s="17"/>
    </row>
    <row r="17" spans="8:20" s="10" customFormat="1" ht="24.95" customHeight="1" x14ac:dyDescent="0.3">
      <c r="H17" s="21"/>
      <c r="I17" s="21"/>
      <c r="J17" s="17"/>
      <c r="K17" s="17"/>
      <c r="L17" s="19">
        <v>14</v>
      </c>
      <c r="M17" s="18" t="s">
        <v>41</v>
      </c>
      <c r="N17" s="17"/>
      <c r="O17" s="17"/>
      <c r="P17" s="17"/>
      <c r="Q17" s="17"/>
      <c r="R17" s="19">
        <v>14</v>
      </c>
      <c r="S17" s="18" t="s">
        <v>84</v>
      </c>
      <c r="T17" s="17"/>
    </row>
    <row r="18" spans="8:20" s="10" customFormat="1" ht="24.95" customHeight="1" x14ac:dyDescent="0.3">
      <c r="H18" s="21"/>
      <c r="I18" s="21"/>
      <c r="J18" s="17"/>
      <c r="K18" s="17"/>
      <c r="L18" s="19">
        <v>15</v>
      </c>
      <c r="M18" s="18" t="s">
        <v>42</v>
      </c>
      <c r="N18" s="17"/>
      <c r="O18" s="17"/>
      <c r="P18" s="17"/>
      <c r="Q18" s="17"/>
      <c r="R18" s="19">
        <v>15</v>
      </c>
      <c r="S18" s="18" t="s">
        <v>85</v>
      </c>
      <c r="T18" s="17"/>
    </row>
    <row r="19" spans="8:20" s="10" customFormat="1" ht="24.95" customHeight="1" x14ac:dyDescent="0.3">
      <c r="H19" s="21"/>
      <c r="I19" s="21"/>
      <c r="J19" s="17"/>
      <c r="K19" s="17"/>
      <c r="L19" s="19">
        <v>16</v>
      </c>
      <c r="M19" s="18" t="s">
        <v>43</v>
      </c>
      <c r="N19" s="17"/>
      <c r="O19" s="17"/>
      <c r="P19" s="17"/>
      <c r="Q19" s="17"/>
      <c r="R19" s="19">
        <v>16</v>
      </c>
      <c r="S19" s="18" t="s">
        <v>86</v>
      </c>
      <c r="T19" s="17"/>
    </row>
    <row r="20" spans="8:20" s="10" customFormat="1" ht="24.95" customHeight="1" x14ac:dyDescent="0.3">
      <c r="H20" s="21"/>
      <c r="I20" s="21"/>
      <c r="J20" s="17"/>
      <c r="K20" s="17"/>
      <c r="L20" s="19">
        <v>17</v>
      </c>
      <c r="M20" s="18" t="s">
        <v>44</v>
      </c>
      <c r="N20" s="17"/>
      <c r="O20" s="17"/>
      <c r="P20" s="17"/>
      <c r="Q20" s="17"/>
      <c r="R20" s="19">
        <v>17</v>
      </c>
      <c r="S20" s="18" t="s">
        <v>87</v>
      </c>
      <c r="T20" s="17"/>
    </row>
    <row r="21" spans="8:20" s="10" customFormat="1" ht="24.95" customHeight="1" x14ac:dyDescent="0.3">
      <c r="H21" s="21"/>
      <c r="I21" s="21"/>
      <c r="J21" s="17"/>
      <c r="K21" s="17"/>
      <c r="L21" s="19">
        <v>18</v>
      </c>
      <c r="M21" s="18" t="s">
        <v>45</v>
      </c>
      <c r="N21" s="17"/>
      <c r="O21" s="17"/>
      <c r="P21" s="17"/>
      <c r="Q21" s="17"/>
      <c r="R21" s="19">
        <v>18</v>
      </c>
      <c r="S21" s="18" t="s">
        <v>88</v>
      </c>
      <c r="T21" s="17"/>
    </row>
    <row r="22" spans="8:20" s="10" customFormat="1" ht="24.95" customHeight="1" x14ac:dyDescent="0.3">
      <c r="H22" s="21"/>
      <c r="I22" s="21"/>
      <c r="J22" s="17"/>
      <c r="K22" s="17"/>
      <c r="L22" s="19">
        <v>19</v>
      </c>
      <c r="M22" s="18" t="s">
        <v>46</v>
      </c>
      <c r="N22" s="17"/>
      <c r="O22" s="17"/>
      <c r="P22" s="17"/>
      <c r="Q22" s="17"/>
      <c r="R22" s="19">
        <v>19</v>
      </c>
      <c r="S22" s="18" t="s">
        <v>89</v>
      </c>
      <c r="T22" s="17"/>
    </row>
    <row r="23" spans="8:20" s="10" customFormat="1" ht="24.95" customHeight="1" x14ac:dyDescent="0.3">
      <c r="H23" s="21"/>
      <c r="I23" s="21"/>
      <c r="J23" s="17"/>
      <c r="K23" s="17"/>
      <c r="L23" s="19">
        <v>20</v>
      </c>
      <c r="M23" s="18" t="s">
        <v>47</v>
      </c>
      <c r="N23" s="17"/>
      <c r="O23" s="17"/>
      <c r="P23" s="17"/>
      <c r="Q23" s="17"/>
      <c r="R23" s="19">
        <v>20</v>
      </c>
      <c r="S23" s="18" t="s">
        <v>90</v>
      </c>
      <c r="T23" s="17"/>
    </row>
    <row r="24" spans="8:20" s="10" customFormat="1" ht="24.95" customHeight="1" x14ac:dyDescent="0.3">
      <c r="H24" s="21"/>
      <c r="I24" s="21"/>
      <c r="J24" s="17"/>
      <c r="K24" s="17"/>
      <c r="L24" s="19">
        <v>21</v>
      </c>
      <c r="M24" s="18" t="s">
        <v>48</v>
      </c>
      <c r="N24" s="17"/>
      <c r="O24" s="17"/>
      <c r="P24" s="17"/>
      <c r="Q24" s="17"/>
      <c r="R24" s="19">
        <v>21</v>
      </c>
      <c r="S24" s="18" t="s">
        <v>91</v>
      </c>
      <c r="T24" s="17"/>
    </row>
    <row r="25" spans="8:20" s="10" customFormat="1" ht="24.95" customHeight="1" x14ac:dyDescent="0.3">
      <c r="H25" s="21"/>
      <c r="I25" s="21"/>
      <c r="J25" s="17"/>
      <c r="K25" s="17"/>
      <c r="L25" s="19">
        <v>22</v>
      </c>
      <c r="M25" s="18" t="s">
        <v>49</v>
      </c>
      <c r="N25" s="17"/>
      <c r="O25" s="17"/>
      <c r="P25" s="17"/>
      <c r="Q25" s="17"/>
      <c r="R25" s="19">
        <v>22</v>
      </c>
      <c r="S25" s="18" t="s">
        <v>92</v>
      </c>
      <c r="T25" s="17"/>
    </row>
    <row r="26" spans="8:20" s="10" customFormat="1" ht="24.95" customHeight="1" x14ac:dyDescent="0.3">
      <c r="H26" s="21"/>
      <c r="I26" s="21"/>
      <c r="J26" s="17"/>
      <c r="K26" s="17"/>
      <c r="L26" s="19">
        <v>23</v>
      </c>
      <c r="M26" s="18" t="s">
        <v>50</v>
      </c>
      <c r="N26" s="17"/>
      <c r="O26" s="17"/>
      <c r="P26" s="17"/>
      <c r="Q26" s="17"/>
      <c r="R26" s="19">
        <v>23</v>
      </c>
      <c r="S26" s="18" t="s">
        <v>93</v>
      </c>
      <c r="T26" s="17"/>
    </row>
    <row r="27" spans="8:20" s="10" customFormat="1" ht="24.95" customHeight="1" x14ac:dyDescent="0.3">
      <c r="H27" s="21"/>
      <c r="I27" s="21"/>
      <c r="J27" s="17"/>
      <c r="K27" s="17"/>
      <c r="L27" s="19">
        <v>24</v>
      </c>
      <c r="M27" s="18" t="s">
        <v>51</v>
      </c>
      <c r="N27" s="17"/>
      <c r="O27" s="17"/>
      <c r="P27" s="17"/>
      <c r="Q27" s="17"/>
      <c r="R27" s="19">
        <v>24</v>
      </c>
      <c r="S27" s="18" t="s">
        <v>94</v>
      </c>
      <c r="T27" s="17"/>
    </row>
    <row r="28" spans="8:20" s="10" customFormat="1" ht="24.95" customHeight="1" x14ac:dyDescent="0.3">
      <c r="H28" s="21"/>
      <c r="I28" s="21"/>
      <c r="J28" s="17"/>
      <c r="K28" s="17"/>
      <c r="L28" s="19">
        <v>25</v>
      </c>
      <c r="M28" s="18" t="s">
        <v>52</v>
      </c>
      <c r="N28" s="17"/>
      <c r="O28" s="17"/>
      <c r="P28" s="17"/>
      <c r="Q28" s="17"/>
      <c r="R28" s="19">
        <v>25</v>
      </c>
      <c r="S28" s="18" t="s">
        <v>95</v>
      </c>
      <c r="T28" s="17"/>
    </row>
    <row r="29" spans="8:20" s="10" customFormat="1" ht="24.95" customHeight="1" x14ac:dyDescent="0.3">
      <c r="H29" s="21"/>
      <c r="I29" s="21"/>
      <c r="J29" s="17"/>
      <c r="K29" s="17"/>
      <c r="L29" s="19">
        <v>26</v>
      </c>
      <c r="M29" s="18" t="s">
        <v>53</v>
      </c>
      <c r="N29" s="17"/>
      <c r="O29" s="17"/>
      <c r="P29" s="17"/>
      <c r="Q29" s="17"/>
      <c r="R29" s="19">
        <v>26</v>
      </c>
      <c r="S29" s="18" t="s">
        <v>96</v>
      </c>
      <c r="T29" s="17"/>
    </row>
    <row r="30" spans="8:20" s="10" customFormat="1" ht="24.95" customHeight="1" x14ac:dyDescent="0.3">
      <c r="H30" s="21"/>
      <c r="I30" s="21"/>
      <c r="J30" s="17"/>
      <c r="K30" s="17"/>
      <c r="L30" s="19">
        <v>27</v>
      </c>
      <c r="M30" s="18" t="s">
        <v>54</v>
      </c>
      <c r="N30" s="17"/>
      <c r="O30" s="17"/>
      <c r="P30" s="17"/>
      <c r="Q30" s="17"/>
      <c r="R30" s="19">
        <v>27</v>
      </c>
      <c r="S30" s="18" t="s">
        <v>97</v>
      </c>
      <c r="T30" s="17"/>
    </row>
    <row r="31" spans="8:20" s="10" customFormat="1" ht="24.95" customHeight="1" x14ac:dyDescent="0.3">
      <c r="H31" s="21"/>
      <c r="I31" s="21"/>
      <c r="J31" s="17"/>
      <c r="K31" s="17"/>
      <c r="L31" s="19">
        <v>28</v>
      </c>
      <c r="M31" s="18" t="s">
        <v>17</v>
      </c>
      <c r="N31" s="17"/>
      <c r="O31" s="17"/>
      <c r="P31" s="17"/>
      <c r="Q31" s="17"/>
      <c r="R31" s="19">
        <v>28</v>
      </c>
      <c r="S31" s="18" t="s">
        <v>98</v>
      </c>
      <c r="T31" s="17"/>
    </row>
    <row r="32" spans="8:20" s="10" customFormat="1" ht="24.95" customHeight="1" x14ac:dyDescent="0.3">
      <c r="H32" s="21"/>
      <c r="I32" s="21"/>
      <c r="J32" s="17"/>
      <c r="K32" s="17"/>
      <c r="L32" s="17"/>
      <c r="M32" s="17"/>
      <c r="N32" s="17"/>
      <c r="O32" s="17"/>
      <c r="P32" s="17"/>
      <c r="Q32" s="17"/>
      <c r="R32" s="19">
        <v>99</v>
      </c>
      <c r="S32" s="18" t="s">
        <v>72</v>
      </c>
      <c r="T32" s="17"/>
    </row>
    <row r="33" s="10" customFormat="1" ht="24.95" customHeight="1" x14ac:dyDescent="0.3"/>
    <row r="34" s="10" customFormat="1" ht="24.95" customHeight="1" x14ac:dyDescent="0.3"/>
    <row r="35" s="10" customFormat="1" ht="24.95" customHeight="1" x14ac:dyDescent="0.3"/>
    <row r="36" s="10" customFormat="1" ht="24.95" customHeight="1" x14ac:dyDescent="0.3"/>
    <row r="37" s="10" customFormat="1" ht="24.95" customHeight="1" x14ac:dyDescent="0.3"/>
    <row r="38" s="10" customFormat="1" ht="17.25" x14ac:dyDescent="0.3"/>
    <row r="39" s="10" customFormat="1" ht="17.25" x14ac:dyDescent="0.3"/>
    <row r="40" s="10" customFormat="1" ht="17.25" x14ac:dyDescent="0.3"/>
    <row r="41" s="10" customFormat="1" ht="17.25" x14ac:dyDescent="0.3"/>
    <row r="42" s="10" customFormat="1" ht="17.25" x14ac:dyDescent="0.3"/>
    <row r="43" s="10" customFormat="1" ht="17.25" x14ac:dyDescent="0.3"/>
    <row r="44" s="10" customFormat="1" ht="17.25" x14ac:dyDescent="0.3"/>
    <row r="45" s="10" customFormat="1" ht="17.25" x14ac:dyDescent="0.3"/>
  </sheetData>
  <mergeCells count="6">
    <mergeCell ref="R3:S3"/>
    <mergeCell ref="E2:F2"/>
    <mergeCell ref="U3:V3"/>
    <mergeCell ref="H3:I3"/>
    <mergeCell ref="L3:M3"/>
    <mergeCell ref="O3:P3"/>
  </mergeCells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목록</vt:lpstr>
      <vt:lpstr>작성방법 관련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</dc:creator>
  <cp:lastModifiedBy>user</cp:lastModifiedBy>
  <cp:revision>7</cp:revision>
  <cp:lastPrinted>2025-12-12T00:05:30Z</cp:lastPrinted>
  <dcterms:created xsi:type="dcterms:W3CDTF">2025-05-20T11:27:29Z</dcterms:created>
  <dcterms:modified xsi:type="dcterms:W3CDTF">2026-06-05T05:16:17Z</dcterms:modified>
  <cp:version>1200.0100.01</cp:version>
</cp:coreProperties>
</file>