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YPC\Desktop\권혜빈\물가동향\2026\9월2주\"/>
    </mc:Choice>
  </mc:AlternateContent>
  <bookViews>
    <workbookView xWindow="0" yWindow="0" windowWidth="26700" windowHeight="7290" tabRatio="997" activeTab="4"/>
  </bookViews>
  <sheets>
    <sheet name="주요생필품 등락율" sheetId="1" r:id="rId1"/>
    <sheet name="주요생필품 지역별가격" sheetId="2" r:id="rId2"/>
    <sheet name="개인서비스요금 등락율" sheetId="8" r:id="rId3"/>
    <sheet name="개인서비스요금 지역별가격" sheetId="9" r:id="rId4"/>
    <sheet name="업태별 가격동향" sheetId="10" r:id="rId5"/>
  </sheets>
  <definedNames>
    <definedName name="_xlnm._FilterDatabase" localSheetId="3" hidden="1">'개인서비스요금 지역별가격'!$A$1:$F$50</definedName>
    <definedName name="_xlnm.Print_Area" localSheetId="2">'개인서비스요금 등락율'!$A$1:$G$55</definedName>
    <definedName name="_xlnm.Print_Area" localSheetId="0">'주요생필품 등락율'!$A$1:$G$55</definedName>
    <definedName name="_xlnm.Print_Titles" localSheetId="2">'개인서비스요금 등락율'!$3:$4</definedName>
    <definedName name="_xlnm.Print_Titles" localSheetId="3">'개인서비스요금 지역별가격'!$3:$3</definedName>
    <definedName name="_xlnm.Print_Titles" localSheetId="0">'주요생필품 등락율'!$4:$5</definedName>
    <definedName name="_xlnm.Print_Titles" localSheetId="1">'주요생필품 지역별가격'!$3:$3</definedName>
  </definedNames>
  <calcPr calcId="162913"/>
</workbook>
</file>

<file path=xl/calcChain.xml><?xml version="1.0" encoding="utf-8"?>
<calcChain xmlns="http://schemas.openxmlformats.org/spreadsheetml/2006/main">
  <c r="F19" i="1" l="1"/>
  <c r="G19" i="1"/>
  <c r="C17" i="2" l="1"/>
  <c r="G21" i="1" l="1"/>
  <c r="C53" i="2" l="1"/>
  <c r="C15" i="9" l="1"/>
  <c r="C35" i="2" l="1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40" i="9" l="1"/>
  <c r="C39" i="9"/>
  <c r="C4" i="2" l="1"/>
  <c r="C5" i="9" l="1"/>
  <c r="C7" i="9"/>
  <c r="C8" i="9"/>
  <c r="C9" i="9"/>
  <c r="C10" i="9"/>
  <c r="C11" i="9"/>
  <c r="C12" i="9"/>
  <c r="C13" i="9"/>
  <c r="C14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41" i="9"/>
  <c r="C42" i="9"/>
  <c r="C43" i="9"/>
  <c r="C44" i="9"/>
  <c r="C45" i="9"/>
  <c r="C46" i="9"/>
  <c r="C47" i="9"/>
  <c r="C48" i="9"/>
  <c r="C52" i="9"/>
  <c r="C14" i="2" l="1"/>
  <c r="C15" i="2"/>
  <c r="C16" i="2"/>
  <c r="C18" i="2"/>
  <c r="C4" i="9"/>
  <c r="C6" i="2"/>
  <c r="C7" i="2"/>
  <c r="C8" i="2"/>
  <c r="C9" i="2"/>
  <c r="C10" i="2"/>
  <c r="C11" i="2"/>
  <c r="C12" i="2"/>
  <c r="C13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5" i="2"/>
  <c r="C6" i="9"/>
  <c r="F47" i="1"/>
  <c r="F11" i="1"/>
  <c r="F35" i="1"/>
  <c r="F37" i="1"/>
  <c r="F38" i="1"/>
  <c r="F36" i="1"/>
  <c r="F22" i="1"/>
  <c r="F52" i="1"/>
  <c r="F34" i="1"/>
  <c r="F29" i="1"/>
  <c r="F31" i="1"/>
  <c r="F24" i="1"/>
  <c r="F33" i="1"/>
  <c r="F55" i="1"/>
  <c r="F44" i="1"/>
  <c r="F48" i="1"/>
  <c r="F41" i="1"/>
  <c r="F14" i="1"/>
  <c r="F27" i="1"/>
  <c r="F45" i="1"/>
  <c r="F40" i="1"/>
  <c r="F16" i="1"/>
  <c r="F6" i="1"/>
  <c r="F46" i="1"/>
  <c r="F17" i="1"/>
  <c r="F10" i="1"/>
  <c r="F20" i="1"/>
  <c r="F13" i="1"/>
  <c r="F32" i="1"/>
  <c r="F49" i="1"/>
  <c r="F42" i="1"/>
  <c r="F12" i="1"/>
  <c r="F50" i="1"/>
  <c r="F39" i="1"/>
  <c r="F9" i="1"/>
  <c r="F51" i="1"/>
  <c r="F23" i="1"/>
  <c r="F25" i="1"/>
  <c r="F30" i="1"/>
  <c r="F26" i="1"/>
  <c r="F53" i="1"/>
  <c r="F28" i="1"/>
  <c r="F15" i="1"/>
  <c r="F8" i="1"/>
  <c r="F18" i="1"/>
  <c r="F7" i="1"/>
  <c r="F43" i="1"/>
  <c r="G47" i="1" l="1"/>
  <c r="G39" i="1"/>
  <c r="G41" i="1"/>
  <c r="G35" i="1"/>
  <c r="G53" i="1"/>
  <c r="G9" i="1"/>
  <c r="G32" i="1"/>
  <c r="G45" i="1"/>
  <c r="G48" i="1"/>
  <c r="G51" i="1"/>
  <c r="G52" i="1"/>
  <c r="G27" i="1"/>
  <c r="G38" i="1"/>
  <c r="G12" i="1"/>
  <c r="G11" i="1"/>
  <c r="G43" i="1"/>
  <c r="G55" i="1"/>
  <c r="G26" i="1"/>
  <c r="G25" i="1"/>
  <c r="G37" i="1"/>
  <c r="G8" i="1"/>
  <c r="G46" i="1"/>
  <c r="G20" i="1"/>
  <c r="G42" i="1"/>
  <c r="G50" i="1"/>
  <c r="G29" i="1"/>
  <c r="G22" i="1"/>
  <c r="G16" i="1"/>
  <c r="G18" i="1"/>
  <c r="G10" i="1"/>
  <c r="G36" i="1"/>
  <c r="G15" i="1"/>
  <c r="G14" i="1"/>
  <c r="G34" i="1"/>
  <c r="G33" i="1"/>
  <c r="G17" i="1"/>
  <c r="G24" i="1"/>
  <c r="G31" i="1"/>
  <c r="G6" i="1"/>
  <c r="G23" i="1"/>
  <c r="G13" i="1"/>
  <c r="G28" i="1"/>
  <c r="G49" i="1"/>
  <c r="G40" i="1"/>
  <c r="G44" i="1"/>
  <c r="G30" i="1"/>
  <c r="G7" i="1"/>
  <c r="G43" i="8"/>
  <c r="G41" i="8"/>
  <c r="G7" i="8"/>
  <c r="G13" i="8"/>
  <c r="G10" i="8"/>
  <c r="G17" i="8"/>
  <c r="G35" i="8"/>
  <c r="G6" i="8"/>
  <c r="G31" i="8"/>
  <c r="G49" i="8"/>
  <c r="G9" i="8"/>
  <c r="G29" i="8"/>
  <c r="G40" i="8"/>
  <c r="G12" i="8"/>
  <c r="G21" i="8"/>
  <c r="G23" i="8"/>
  <c r="G25" i="8"/>
  <c r="G5" i="8"/>
  <c r="G16" i="8"/>
  <c r="G50" i="8"/>
  <c r="G22" i="8"/>
  <c r="G44" i="8"/>
  <c r="G45" i="8"/>
  <c r="F41" i="8"/>
  <c r="F13" i="8"/>
  <c r="F17" i="8"/>
  <c r="F35" i="8"/>
  <c r="F31" i="8"/>
  <c r="F49" i="8"/>
  <c r="F29" i="8"/>
  <c r="F40" i="8"/>
  <c r="F21" i="8"/>
  <c r="F23" i="8"/>
  <c r="F5" i="8"/>
  <c r="F16" i="8"/>
  <c r="F22" i="8"/>
  <c r="F44" i="8"/>
  <c r="G47" i="8"/>
  <c r="G15" i="8"/>
  <c r="F43" i="8"/>
  <c r="F7" i="8"/>
  <c r="F10" i="8"/>
  <c r="F6" i="8"/>
  <c r="F9" i="8"/>
  <c r="F12" i="8"/>
  <c r="F25" i="8"/>
  <c r="F50" i="8"/>
  <c r="F45" i="8"/>
  <c r="F15" i="8"/>
  <c r="F48" i="8"/>
  <c r="G48" i="8"/>
  <c r="G32" i="8"/>
  <c r="F32" i="8"/>
  <c r="F24" i="8"/>
  <c r="G24" i="8"/>
  <c r="G18" i="8"/>
  <c r="F18" i="8"/>
  <c r="F27" i="8"/>
  <c r="G27" i="8"/>
  <c r="G19" i="8"/>
  <c r="G20" i="8"/>
  <c r="G34" i="8"/>
  <c r="F34" i="8"/>
  <c r="G11" i="8"/>
  <c r="G14" i="8"/>
  <c r="G38" i="8"/>
  <c r="G26" i="8"/>
  <c r="G8" i="8"/>
  <c r="G30" i="8"/>
  <c r="G28" i="8"/>
  <c r="G53" i="8"/>
  <c r="F53" i="8"/>
  <c r="G36" i="8"/>
  <c r="G37" i="8"/>
  <c r="F33" i="8"/>
  <c r="G33" i="8"/>
  <c r="F46" i="8"/>
  <c r="G46" i="8"/>
  <c r="G42" i="8"/>
  <c r="F14" i="8"/>
  <c r="F38" i="8"/>
  <c r="F26" i="8"/>
  <c r="F8" i="8"/>
  <c r="F30" i="8"/>
  <c r="F28" i="8"/>
  <c r="F36" i="8"/>
  <c r="F20" i="8"/>
  <c r="F37" i="8"/>
  <c r="F47" i="8"/>
  <c r="F11" i="8"/>
  <c r="F42" i="8"/>
  <c r="F19" i="8"/>
</calcChain>
</file>

<file path=xl/sharedStrings.xml><?xml version="1.0" encoding="utf-8"?>
<sst xmlns="http://schemas.openxmlformats.org/spreadsheetml/2006/main" count="545" uniqueCount="455">
  <si>
    <t>(단위 : 원)</t>
    <phoneticPr fontId="4" type="noConversion"/>
  </si>
  <si>
    <t>품   목</t>
  </si>
  <si>
    <t>규격  및  단위</t>
  </si>
  <si>
    <t>가     격</t>
    <phoneticPr fontId="4" type="noConversion"/>
  </si>
  <si>
    <t>등 락 율</t>
    <phoneticPr fontId="4" type="noConversion"/>
  </si>
  <si>
    <t>전년말(A)</t>
  </si>
  <si>
    <t>전 주(B)</t>
  </si>
  <si>
    <t>금 주(C)</t>
    <phoneticPr fontId="4" type="noConversion"/>
  </si>
  <si>
    <t>쌀</t>
  </si>
  <si>
    <t>보 리 쌀</t>
  </si>
  <si>
    <t>콩</t>
  </si>
  <si>
    <t>콩 나 물</t>
  </si>
  <si>
    <t>무</t>
  </si>
  <si>
    <t>깐마늘 1㎏</t>
    <phoneticPr fontId="4" type="noConversion"/>
  </si>
  <si>
    <t>마른고추</t>
  </si>
  <si>
    <t>상품꼭지제거화건 600g</t>
  </si>
  <si>
    <t>망에든것 1㎏</t>
    <phoneticPr fontId="4" type="noConversion"/>
  </si>
  <si>
    <t>파</t>
  </si>
  <si>
    <t>배</t>
  </si>
  <si>
    <t>개당 100g정도 10개</t>
  </si>
  <si>
    <t>쇠 고 기</t>
  </si>
  <si>
    <t>수입쇠고기</t>
  </si>
  <si>
    <t>돼지고기</t>
  </si>
  <si>
    <t>닭 고 기</t>
  </si>
  <si>
    <t>육계(목,발,털,내장제거)1㎏</t>
    <phoneticPr fontId="4" type="noConversion"/>
  </si>
  <si>
    <t>조    기</t>
  </si>
  <si>
    <t>25㎝정도 1마리</t>
    <phoneticPr fontId="4" type="noConversion"/>
  </si>
  <si>
    <t>갈    치</t>
  </si>
  <si>
    <t>고 등 어</t>
  </si>
  <si>
    <t>30㎝정도 1마리</t>
    <phoneticPr fontId="4" type="noConversion"/>
  </si>
  <si>
    <t>냉동 40㎝정도 1마리</t>
    <phoneticPr fontId="4" type="noConversion"/>
  </si>
  <si>
    <t>김</t>
  </si>
  <si>
    <t>계량김 검정색 김밥용 1속</t>
  </si>
  <si>
    <t>마른멸치</t>
  </si>
  <si>
    <t>가   격</t>
  </si>
  <si>
    <t>금 주(C)</t>
  </si>
  <si>
    <t>간    장</t>
  </si>
  <si>
    <t>공장제품 1모 500g</t>
  </si>
  <si>
    <t>라    면</t>
  </si>
  <si>
    <t>안성탕면 1개 125g</t>
  </si>
  <si>
    <t>밀 가 루</t>
  </si>
  <si>
    <t>참 기 름</t>
  </si>
  <si>
    <t>식 용 유</t>
  </si>
  <si>
    <t>해표식용유1.8ℓ 1병</t>
    <phoneticPr fontId="4" type="noConversion"/>
  </si>
  <si>
    <t>분말커피</t>
  </si>
  <si>
    <t>하이트 500㎖ 1병</t>
    <phoneticPr fontId="4" type="noConversion"/>
  </si>
  <si>
    <t>화 장 지</t>
  </si>
  <si>
    <t>가루비누</t>
  </si>
  <si>
    <t>프로판가스</t>
  </si>
  <si>
    <t>가정용(LP)20㎏1통 (배달료제외)</t>
    <phoneticPr fontId="4" type="noConversion"/>
  </si>
  <si>
    <t>휘 발 유</t>
  </si>
  <si>
    <t>보통 1ℓ</t>
  </si>
  <si>
    <t>가정용 22공탄 10장
(기본배달료 포함)</t>
    <phoneticPr fontId="4" type="noConversion"/>
  </si>
  <si>
    <t>비 빔 밥</t>
  </si>
  <si>
    <t>갈 비 탕</t>
  </si>
  <si>
    <t>삼 계 탕</t>
  </si>
  <si>
    <t>칼 국 수</t>
  </si>
  <si>
    <t>자 장 면</t>
  </si>
  <si>
    <t>김치찌개</t>
  </si>
  <si>
    <t>된장찌개</t>
  </si>
  <si>
    <t>생선초밥</t>
  </si>
  <si>
    <t>돈 가 스</t>
  </si>
  <si>
    <t>튀 김 닭</t>
  </si>
  <si>
    <t>튀김통닭 1마리</t>
  </si>
  <si>
    <t>조리라면</t>
  </si>
  <si>
    <t>탕 수 육</t>
  </si>
  <si>
    <t>햄 버 거</t>
  </si>
  <si>
    <t>이 용 료</t>
  </si>
  <si>
    <t>목 욕 료</t>
  </si>
  <si>
    <t>숙박료(여관)</t>
  </si>
  <si>
    <t>세 탁 료</t>
  </si>
  <si>
    <t>수영장이용료</t>
  </si>
  <si>
    <t>노래방이용료</t>
  </si>
  <si>
    <t>사진촬영료</t>
  </si>
  <si>
    <t>사진인화료</t>
  </si>
  <si>
    <t>품목</t>
  </si>
  <si>
    <t>등락율</t>
  </si>
  <si>
    <t xml:space="preserve">    "</t>
  </si>
  <si>
    <t>신사복 상.하 1벌 드라이크리닝</t>
  </si>
  <si>
    <t>공동주택관리비</t>
  </si>
  <si>
    <t>돈 까 스</t>
  </si>
  <si>
    <t xml:space="preserve"> 이 용 료</t>
  </si>
  <si>
    <t>공동주택
 관 리 비</t>
  </si>
  <si>
    <t>골프연습장
이 용 료</t>
  </si>
  <si>
    <t>□ 가격동향</t>
    <phoneticPr fontId="4" type="noConversion"/>
  </si>
  <si>
    <t>규격  및  단위</t>
    <phoneticPr fontId="3" type="noConversion"/>
  </si>
  <si>
    <t>개 인 서 비 스 요 금</t>
    <phoneticPr fontId="4" type="noConversion"/>
  </si>
  <si>
    <t>전년말대비</t>
    <phoneticPr fontId="3" type="noConversion"/>
  </si>
  <si>
    <t>전주대비</t>
    <phoneticPr fontId="3" type="noConversion"/>
  </si>
  <si>
    <t>오뚜기 320ml 1병</t>
    <phoneticPr fontId="3" type="noConversion"/>
  </si>
  <si>
    <t>화이트 360㎖들이 1병(병제품)</t>
    <phoneticPr fontId="4" type="noConversion"/>
  </si>
  <si>
    <t>설    탕</t>
    <phoneticPr fontId="3" type="noConversion"/>
  </si>
  <si>
    <t>제일제당 정백당 1포 1㎏</t>
    <phoneticPr fontId="4" type="noConversion"/>
  </si>
  <si>
    <t>오복 진간장(금표)  0.9ℓ 1병</t>
    <phoneticPr fontId="4" type="noConversion"/>
  </si>
  <si>
    <t>`</t>
    <phoneticPr fontId="3" type="noConversion"/>
  </si>
  <si>
    <t>PET용기 코카콜라 1.5ℓ 1병</t>
    <phoneticPr fontId="4" type="noConversion"/>
  </si>
  <si>
    <t>일반미상품 20kg 1포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</si>
  <si>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</si>
  <si>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</si>
  <si>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</si>
  <si>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대파 1kg</t>
    <phoneticPr fontId="4" type="noConversion"/>
  </si>
  <si>
    <t>잎상추 100g</t>
    <phoneticPr fontId="3" type="noConversion"/>
  </si>
  <si>
    <t>삼겹살 500g</t>
    <phoneticPr fontId="3" type="noConversion"/>
  </si>
  <si>
    <t>몸길이 60㎝정도 1마리</t>
    <phoneticPr fontId="4" type="noConversion"/>
  </si>
  <si>
    <t>냉동오징어</t>
    <phoneticPr fontId="3" type="noConversion"/>
  </si>
  <si>
    <t>생 명 태</t>
    <phoneticPr fontId="3" type="noConversion"/>
  </si>
  <si>
    <t xml:space="preserve">소멸 1㎏ </t>
    <phoneticPr fontId="4" type="noConversion"/>
  </si>
  <si>
    <t>통보리 1kg</t>
    <phoneticPr fontId="4" type="noConversion"/>
  </si>
  <si>
    <t>600g정도 10개</t>
    <phoneticPr fontId="3" type="noConversion"/>
  </si>
  <si>
    <t>60g 이상 10개</t>
    <phoneticPr fontId="3" type="noConversion"/>
  </si>
  <si>
    <t>생선몸길이 25㎝ 1마리</t>
    <phoneticPr fontId="4" type="noConversion"/>
  </si>
  <si>
    <t>병용기(맥심) 175g 1병</t>
    <phoneticPr fontId="3" type="noConversion"/>
  </si>
  <si>
    <t>전년말(A)</t>
    <phoneticPr fontId="3" type="noConversion"/>
  </si>
  <si>
    <t>생선통조림(참치)</t>
    <phoneticPr fontId="3" type="noConversion"/>
  </si>
  <si>
    <t>영화관람료</t>
    <phoneticPr fontId="3" type="noConversion"/>
  </si>
  <si>
    <t>부탄가스</t>
    <phoneticPr fontId="3" type="noConversion"/>
  </si>
  <si>
    <t>휴대용가스렌지전용 1개
(실중량 220g, SUNPOWER)</t>
    <phoneticPr fontId="3" type="noConversion"/>
  </si>
  <si>
    <t>미용료(파마)</t>
    <phoneticPr fontId="3" type="noConversion"/>
  </si>
  <si>
    <t>쇠 갈 비</t>
    <phoneticPr fontId="3" type="noConversion"/>
  </si>
  <si>
    <t> 품  목</t>
  </si>
  <si>
    <t>규격 및 단위</t>
  </si>
  <si>
    <t>업 태 별 가 격 동 향</t>
  </si>
  <si>
    <t>백화점</t>
  </si>
  <si>
    <t>편 의 점</t>
  </si>
  <si>
    <t xml:space="preserve"> 통보리 1kg </t>
  </si>
  <si>
    <t> 백태 1kg</t>
  </si>
  <si>
    <t> 신선한 것 100g</t>
  </si>
  <si>
    <t> 재래종 1kg정도 1개</t>
  </si>
  <si>
    <t> 통배추 1kg</t>
  </si>
  <si>
    <t> 깐마늘 1kg</t>
  </si>
  <si>
    <t> 대파 1kg</t>
  </si>
  <si>
    <t> 잎상추 100g정도</t>
  </si>
  <si>
    <t> 삼겹살 500g</t>
  </si>
  <si>
    <t> 60g 이상 10개</t>
  </si>
  <si>
    <t> 25cm정도 1마리</t>
  </si>
  <si>
    <t> 몸길이 60cm 1마리</t>
  </si>
  <si>
    <t> 30cm정도 1마리</t>
  </si>
  <si>
    <t>냉동오징어</t>
  </si>
  <si>
    <t> 150g 1통</t>
  </si>
  <si>
    <t> 소멸 1kg</t>
  </si>
  <si>
    <t> 하이트 500㎖ 1병</t>
  </si>
  <si>
    <t>전년말
대비</t>
    <phoneticPr fontId="3" type="noConversion"/>
  </si>
  <si>
    <t>□ 주요생필품 가격동향</t>
    <phoneticPr fontId="4" type="noConversion"/>
  </si>
  <si>
    <t>□ 업태별 가격동향</t>
    <phoneticPr fontId="4" type="noConversion"/>
  </si>
  <si>
    <t>비고</t>
    <phoneticPr fontId="3" type="noConversion"/>
  </si>
  <si>
    <t>대   형
할인점</t>
    <phoneticPr fontId="3" type="noConversion"/>
  </si>
  <si>
    <t>슈퍼마켓</t>
    <phoneticPr fontId="3" type="noConversion"/>
  </si>
  <si>
    <t>화 정</t>
    <phoneticPr fontId="3" type="noConversion"/>
  </si>
  <si>
    <t>전 하</t>
    <phoneticPr fontId="3" type="noConversion"/>
  </si>
  <si>
    <t>화 정</t>
    <phoneticPr fontId="3" type="noConversion"/>
  </si>
  <si>
    <t>쌀</t>
    <phoneticPr fontId="3" type="noConversion"/>
  </si>
  <si>
    <t>보 리 쌀</t>
    <phoneticPr fontId="3" type="noConversion"/>
  </si>
  <si>
    <t>콩</t>
    <phoneticPr fontId="3" type="noConversion"/>
  </si>
  <si>
    <t>콩 나 물</t>
    <phoneticPr fontId="3" type="noConversion"/>
  </si>
  <si>
    <t>무</t>
    <phoneticPr fontId="3" type="noConversion"/>
  </si>
  <si>
    <t>배 추</t>
    <phoneticPr fontId="3" type="noConversion"/>
  </si>
  <si>
    <t>마 늘</t>
    <phoneticPr fontId="3" type="noConversion"/>
  </si>
  <si>
    <t>마른고추</t>
    <phoneticPr fontId="3" type="noConversion"/>
  </si>
  <si>
    <t>양 파</t>
    <phoneticPr fontId="3" type="noConversion"/>
  </si>
  <si>
    <t>파</t>
    <phoneticPr fontId="3" type="noConversion"/>
  </si>
  <si>
    <t>사 과</t>
    <phoneticPr fontId="3" type="noConversion"/>
  </si>
  <si>
    <t>상  추</t>
    <phoneticPr fontId="3" type="noConversion"/>
  </si>
  <si>
    <t>배</t>
    <phoneticPr fontId="3" type="noConversion"/>
  </si>
  <si>
    <t>밀 감</t>
    <phoneticPr fontId="3" type="noConversion"/>
  </si>
  <si>
    <t>쇠 고 기</t>
    <phoneticPr fontId="3" type="noConversion"/>
  </si>
  <si>
    <t>수입쇠고기</t>
    <phoneticPr fontId="3" type="noConversion"/>
  </si>
  <si>
    <t>돼지고기</t>
    <phoneticPr fontId="3" type="noConversion"/>
  </si>
  <si>
    <t>달 걀</t>
    <phoneticPr fontId="3" type="noConversion"/>
  </si>
  <si>
    <t>조 기</t>
    <phoneticPr fontId="3" type="noConversion"/>
  </si>
  <si>
    <t>갈 치</t>
    <phoneticPr fontId="3" type="noConversion"/>
  </si>
  <si>
    <t>고 등 어</t>
    <phoneticPr fontId="3" type="noConversion"/>
  </si>
  <si>
    <t>생 명 태</t>
    <phoneticPr fontId="3" type="noConversion"/>
  </si>
  <si>
    <t>생선통조림(참치)</t>
    <phoneticPr fontId="3" type="noConversion"/>
  </si>
  <si>
    <t>설 탕</t>
    <phoneticPr fontId="3" type="noConversion"/>
  </si>
  <si>
    <t>간 장</t>
    <phoneticPr fontId="3" type="noConversion"/>
  </si>
  <si>
    <t>두 부</t>
    <phoneticPr fontId="3" type="noConversion"/>
  </si>
  <si>
    <t>라 면</t>
    <phoneticPr fontId="3" type="noConversion"/>
  </si>
  <si>
    <t>우 유</t>
    <phoneticPr fontId="3" type="noConversion"/>
  </si>
  <si>
    <t>식 용 유</t>
    <phoneticPr fontId="3" type="noConversion"/>
  </si>
  <si>
    <t>분말커피</t>
    <phoneticPr fontId="3" type="noConversion"/>
  </si>
  <si>
    <t>소 주</t>
    <phoneticPr fontId="3" type="noConversion"/>
  </si>
  <si>
    <t>맥 주</t>
    <phoneticPr fontId="3" type="noConversion"/>
  </si>
  <si>
    <t>콜 라</t>
    <phoneticPr fontId="3" type="noConversion"/>
  </si>
  <si>
    <t>샴 푸</t>
    <phoneticPr fontId="3" type="noConversion"/>
  </si>
  <si>
    <t>치 약</t>
    <phoneticPr fontId="3" type="noConversion"/>
  </si>
  <si>
    <t>가루비누</t>
    <phoneticPr fontId="3" type="noConversion"/>
  </si>
  <si>
    <t>부탄가스</t>
    <phoneticPr fontId="3" type="noConversion"/>
  </si>
  <si>
    <t>등심 1등급 500g</t>
    <phoneticPr fontId="3" type="noConversion"/>
  </si>
  <si>
    <t>등심 500g(호주산 1등급)</t>
    <phoneticPr fontId="3" type="noConversion"/>
  </si>
  <si>
    <t>150g 1통</t>
    <phoneticPr fontId="3" type="noConversion"/>
  </si>
  <si>
    <t>흰우유종이팩 200㎖(서울우유1개)</t>
    <phoneticPr fontId="4" type="noConversion"/>
  </si>
  <si>
    <t>뽀삐 35m 24개입 1봉지</t>
    <phoneticPr fontId="3" type="noConversion"/>
  </si>
  <si>
    <t>엘라스틴 600㎖</t>
    <phoneticPr fontId="3" type="noConversion"/>
  </si>
  <si>
    <t xml:space="preserve">비트 3.2㎏ </t>
    <phoneticPr fontId="4" type="noConversion"/>
  </si>
  <si>
    <t>물냉면, 1인분(보통)</t>
  </si>
  <si>
    <t>1인분(보통)</t>
  </si>
  <si>
    <t>쇠고기 200g정도</t>
  </si>
  <si>
    <t>돼지고기200g정도</t>
  </si>
  <si>
    <t>생갈비 200g정도</t>
  </si>
  <si>
    <t>1인분(보통), 활어기준</t>
  </si>
  <si>
    <t>일반돈가스, 1인분</t>
  </si>
  <si>
    <t>일반보통라면, 1인분</t>
  </si>
  <si>
    <t>일반김밥, 1인분</t>
  </si>
  <si>
    <t>일반탕수육(보통)</t>
  </si>
  <si>
    <t>기본형(야채,고기)</t>
  </si>
  <si>
    <t>일반원두커피</t>
  </si>
  <si>
    <t>녹차(티백 또는 잎녹차)</t>
  </si>
  <si>
    <t>성인</t>
  </si>
  <si>
    <t>성인여자(파마)</t>
  </si>
  <si>
    <t>성인일반대중탕</t>
  </si>
  <si>
    <t>독방, 1박, 욕탕부설</t>
  </si>
  <si>
    <t>최신판 영화 DVD 대여요금</t>
  </si>
  <si>
    <t>상영시간 100분정도 1)주중</t>
  </si>
  <si>
    <t>성인일반 입장료 1회(실내수영장)</t>
  </si>
  <si>
    <t>초급반(남자)회원기준</t>
  </si>
  <si>
    <t>성인, 저녁시간대, 일반실</t>
  </si>
  <si>
    <t>일반인, 저녁시간</t>
  </si>
  <si>
    <t>반명함판칼라(3*4cm)</t>
  </si>
  <si>
    <t>디지탈사진인화요금,현상료포함</t>
  </si>
  <si>
    <t>기본1시간</t>
  </si>
  <si>
    <t>성인, 찜질복대여료 포함</t>
  </si>
  <si>
    <t>대입(4년제)재수생,주간,종합반수강료</t>
  </si>
  <si>
    <t>25평정도, 1일이용료</t>
  </si>
  <si>
    <t>배     추</t>
    <phoneticPr fontId="4" type="noConversion"/>
  </si>
  <si>
    <t>냉     면</t>
    <phoneticPr fontId="3" type="noConversion"/>
  </si>
  <si>
    <t>설 렁 탕</t>
    <phoneticPr fontId="3" type="noConversion"/>
  </si>
  <si>
    <t>짬     뽕</t>
    <phoneticPr fontId="3" type="noConversion"/>
  </si>
  <si>
    <t>볶 음 밥</t>
    <phoneticPr fontId="3" type="noConversion"/>
  </si>
  <si>
    <t>불 고 기</t>
    <phoneticPr fontId="3" type="noConversion"/>
  </si>
  <si>
    <t>돼지갈비</t>
    <phoneticPr fontId="3" type="noConversion"/>
  </si>
  <si>
    <t>등     심</t>
    <phoneticPr fontId="3" type="noConversion"/>
  </si>
  <si>
    <t>삼 겹 살</t>
    <phoneticPr fontId="3" type="noConversion"/>
  </si>
  <si>
    <t>김     밥</t>
    <phoneticPr fontId="3" type="noConversion"/>
  </si>
  <si>
    <t>피     자</t>
    <phoneticPr fontId="3" type="noConversion"/>
  </si>
  <si>
    <t>커     피</t>
    <phoneticPr fontId="3" type="noConversion"/>
  </si>
  <si>
    <t>국 산 차</t>
    <phoneticPr fontId="3" type="noConversion"/>
  </si>
  <si>
    <t>생 맥 주</t>
    <phoneticPr fontId="3" type="noConversion"/>
  </si>
  <si>
    <t>숙박료(호텔)</t>
    <phoneticPr fontId="3" type="noConversion"/>
  </si>
  <si>
    <t>당구장이용료</t>
    <phoneticPr fontId="3" type="noConversion"/>
  </si>
  <si>
    <t>의복수선료</t>
    <phoneticPr fontId="3" type="noConversion"/>
  </si>
  <si>
    <t>pc방이용료</t>
    <phoneticPr fontId="3" type="noConversion"/>
  </si>
  <si>
    <t>찜질방이용료</t>
    <phoneticPr fontId="3" type="noConversion"/>
  </si>
  <si>
    <t>영상매체
대 여 료</t>
    <phoneticPr fontId="3" type="noConversion"/>
  </si>
  <si>
    <t>골프연습장
이 용 료</t>
    <phoneticPr fontId="3" type="noConversion"/>
  </si>
  <si>
    <t>볼링장이용료</t>
    <phoneticPr fontId="3" type="noConversion"/>
  </si>
  <si>
    <t>대입학원비(종합)</t>
    <phoneticPr fontId="3" type="noConversion"/>
  </si>
  <si>
    <t>운동경기
관 람 료</t>
    <phoneticPr fontId="3" type="noConversion"/>
  </si>
  <si>
    <t>택배이용료</t>
    <phoneticPr fontId="3" type="noConversion"/>
  </si>
  <si>
    <t>콘도이용료</t>
    <phoneticPr fontId="3" type="noConversion"/>
  </si>
  <si>
    <t xml:space="preserve">   "</t>
  </si>
  <si>
    <t>500cc 1잔</t>
  </si>
  <si>
    <t>아파트,개별부과금 제외한 전금액
1)고층약82.65m2기준</t>
  </si>
  <si>
    <t>신사복 밑단 줄임</t>
  </si>
  <si>
    <t>평일, 스탠다드, 부가세 및
봉사료포함</t>
    <phoneticPr fontId="3" type="noConversion"/>
  </si>
  <si>
    <t>일반인,평일,1게임,오후기준
(신발대여료제외)</t>
    <phoneticPr fontId="3" type="noConversion"/>
  </si>
  <si>
    <t>크기:중형(가로+세로+높이=140cm)
무게:20kg이하</t>
    <phoneticPr fontId="3" type="noConversion"/>
  </si>
  <si>
    <t>마     늘</t>
    <phoneticPr fontId="3" type="noConversion"/>
  </si>
  <si>
    <t>양     파</t>
    <phoneticPr fontId="3" type="noConversion"/>
  </si>
  <si>
    <t>사     과</t>
    <phoneticPr fontId="3" type="noConversion"/>
  </si>
  <si>
    <t>상     추</t>
    <phoneticPr fontId="3" type="noConversion"/>
  </si>
  <si>
    <t>밀     감</t>
    <phoneticPr fontId="3" type="noConversion"/>
  </si>
  <si>
    <t>달    걀</t>
    <phoneticPr fontId="3" type="noConversion"/>
  </si>
  <si>
    <t>두    부</t>
    <phoneticPr fontId="3" type="noConversion"/>
  </si>
  <si>
    <t>우     유</t>
    <phoneticPr fontId="3" type="noConversion"/>
  </si>
  <si>
    <t>소     주</t>
    <phoneticPr fontId="3" type="noConversion"/>
  </si>
  <si>
    <t>맥     주</t>
    <phoneticPr fontId="3" type="noConversion"/>
  </si>
  <si>
    <t>콜     라</t>
    <phoneticPr fontId="3" type="noConversion"/>
  </si>
  <si>
    <t>샴     푸</t>
    <phoneticPr fontId="3" type="noConversion"/>
  </si>
  <si>
    <t>치     약</t>
    <phoneticPr fontId="3" type="noConversion"/>
  </si>
  <si>
    <t>경     유</t>
    <phoneticPr fontId="3" type="noConversion"/>
  </si>
  <si>
    <t>등     유</t>
    <phoneticPr fontId="3" type="noConversion"/>
  </si>
  <si>
    <t xml:space="preserve">통배추 </t>
    <phoneticPr fontId="4" type="noConversion"/>
  </si>
  <si>
    <t>□ 지역별 가격현황</t>
    <phoneticPr fontId="4" type="noConversion"/>
  </si>
  <si>
    <t>규격  및  단위</t>
    <phoneticPr fontId="3" type="noConversion"/>
  </si>
  <si>
    <t>평    균</t>
    <phoneticPr fontId="3" type="noConversion"/>
  </si>
  <si>
    <t>일반미상품 20kg 1포</t>
    <phoneticPr fontId="4" type="noConversion"/>
  </si>
  <si>
    <t>통보리 1kg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</si>
  <si>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</si>
  <si>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</si>
  <si>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</si>
  <si>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배     추</t>
    <phoneticPr fontId="4" type="noConversion"/>
  </si>
  <si>
    <t xml:space="preserve">통배추 </t>
    <phoneticPr fontId="4" type="noConversion"/>
  </si>
  <si>
    <t>마     늘</t>
    <phoneticPr fontId="4" type="noConversion"/>
  </si>
  <si>
    <t>깐마늘 1㎏</t>
    <phoneticPr fontId="4" type="noConversion"/>
  </si>
  <si>
    <t>양     파</t>
    <phoneticPr fontId="4" type="noConversion"/>
  </si>
  <si>
    <t>망에든것 1㎏</t>
    <phoneticPr fontId="4" type="noConversion"/>
  </si>
  <si>
    <t>대파 1kg</t>
    <phoneticPr fontId="4" type="noConversion"/>
  </si>
  <si>
    <t>사     과</t>
    <phoneticPr fontId="4" type="noConversion"/>
  </si>
  <si>
    <t>개당 300g정도 10개(아오리)</t>
    <phoneticPr fontId="3" type="noConversion"/>
  </si>
  <si>
    <t>상     추</t>
    <phoneticPr fontId="4" type="noConversion"/>
  </si>
  <si>
    <t>잎상추 100g</t>
    <phoneticPr fontId="3" type="noConversion"/>
  </si>
  <si>
    <t>600g정도 10개</t>
    <phoneticPr fontId="3" type="noConversion"/>
  </si>
  <si>
    <t>밀     감</t>
    <phoneticPr fontId="4" type="noConversion"/>
  </si>
  <si>
    <t>등심 1등급 500g</t>
    <phoneticPr fontId="3" type="noConversion"/>
  </si>
  <si>
    <t>등심 500g(호주산 1등급)</t>
    <phoneticPr fontId="3" type="noConversion"/>
  </si>
  <si>
    <t>삼겹살 500g</t>
    <phoneticPr fontId="3" type="noConversion"/>
  </si>
  <si>
    <t>닭 고 기</t>
    <phoneticPr fontId="3" type="noConversion"/>
  </si>
  <si>
    <t>육계(목,발,털,내장제거)1㎏</t>
    <phoneticPr fontId="4" type="noConversion"/>
  </si>
  <si>
    <t>달     걀</t>
    <phoneticPr fontId="4" type="noConversion"/>
  </si>
  <si>
    <t>60g 이상 10개</t>
    <phoneticPr fontId="3" type="noConversion"/>
  </si>
  <si>
    <t>조     기</t>
    <phoneticPr fontId="4" type="noConversion"/>
  </si>
  <si>
    <t>25㎝정도 1마리</t>
    <phoneticPr fontId="4" type="noConversion"/>
  </si>
  <si>
    <t>갈     치</t>
    <phoneticPr fontId="4" type="noConversion"/>
  </si>
  <si>
    <t>몸길이 60㎝정도 1마리</t>
    <phoneticPr fontId="4" type="noConversion"/>
  </si>
  <si>
    <t>30㎝정도 1마리</t>
    <phoneticPr fontId="4" type="noConversion"/>
  </si>
  <si>
    <t>냉동 40㎝정도 1마리</t>
    <phoneticPr fontId="4" type="noConversion"/>
  </si>
  <si>
    <t>물오징어</t>
    <phoneticPr fontId="3" type="noConversion"/>
  </si>
  <si>
    <t>생선몸길이 25㎝ 1마리</t>
    <phoneticPr fontId="4" type="noConversion"/>
  </si>
  <si>
    <t>150g 1통</t>
    <phoneticPr fontId="3" type="noConversion"/>
  </si>
  <si>
    <t xml:space="preserve">소멸 1㎏ </t>
    <phoneticPr fontId="4" type="noConversion"/>
  </si>
  <si>
    <t>설     탕</t>
    <phoneticPr fontId="4" type="noConversion"/>
  </si>
  <si>
    <t>제일제당 정백당 1포 1㎏</t>
    <phoneticPr fontId="4" type="noConversion"/>
  </si>
  <si>
    <t>간     장</t>
    <phoneticPr fontId="4" type="noConversion"/>
  </si>
  <si>
    <t>오복 진간장(금표)  0.9ℓ 1병</t>
    <phoneticPr fontId="4" type="noConversion"/>
  </si>
  <si>
    <t>두     부</t>
    <phoneticPr fontId="4" type="noConversion"/>
  </si>
  <si>
    <t>라     면</t>
    <phoneticPr fontId="4" type="noConversion"/>
  </si>
  <si>
    <t>밀 가 루</t>
    <phoneticPr fontId="3" type="noConversion"/>
  </si>
  <si>
    <t>중력1급 2.7㎏ 1포</t>
    <phoneticPr fontId="4" type="noConversion"/>
  </si>
  <si>
    <t>우     유</t>
    <phoneticPr fontId="4" type="noConversion"/>
  </si>
  <si>
    <t>흰우유종이팩 200㎖(서울우유1개)</t>
    <phoneticPr fontId="4" type="noConversion"/>
  </si>
  <si>
    <t>참 기 름</t>
    <phoneticPr fontId="3" type="noConversion"/>
  </si>
  <si>
    <t>오뚜기 320ml 1병</t>
    <phoneticPr fontId="3" type="noConversion"/>
  </si>
  <si>
    <t>해표식용유1.8ℓ 1병</t>
    <phoneticPr fontId="4" type="noConversion"/>
  </si>
  <si>
    <t>병용기(맥심) 175g 1병</t>
    <phoneticPr fontId="3" type="noConversion"/>
  </si>
  <si>
    <t>소     주</t>
    <phoneticPr fontId="4" type="noConversion"/>
  </si>
  <si>
    <t>화이트 360㎖들이 1병(병제품)</t>
    <phoneticPr fontId="4" type="noConversion"/>
  </si>
  <si>
    <t>맥     주</t>
    <phoneticPr fontId="4" type="noConversion"/>
  </si>
  <si>
    <t>하이트 500㎖ 1병</t>
    <phoneticPr fontId="4" type="noConversion"/>
  </si>
  <si>
    <t>콜     라</t>
    <phoneticPr fontId="4" type="noConversion"/>
  </si>
  <si>
    <t>PET용기 코카콜라 1.5ℓ 1병</t>
    <phoneticPr fontId="4" type="noConversion"/>
  </si>
  <si>
    <t>화 장 지</t>
    <phoneticPr fontId="3" type="noConversion"/>
  </si>
  <si>
    <t>뽀삐 35m 24개입 1봉지</t>
    <phoneticPr fontId="3" type="noConversion"/>
  </si>
  <si>
    <t>삼     푸</t>
    <phoneticPr fontId="4" type="noConversion"/>
  </si>
  <si>
    <t>엘라스틴 600㎖</t>
    <phoneticPr fontId="3" type="noConversion"/>
  </si>
  <si>
    <t>치     약</t>
    <phoneticPr fontId="4" type="noConversion"/>
  </si>
  <si>
    <t>페리오치약 130g 3개입 1팩</t>
    <phoneticPr fontId="3" type="noConversion"/>
  </si>
  <si>
    <t xml:space="preserve">비트 3.2㎏ </t>
    <phoneticPr fontId="4" type="noConversion"/>
  </si>
  <si>
    <t>가정용(LP)20㎏1통 (배달료제외)</t>
    <phoneticPr fontId="4" type="noConversion"/>
  </si>
  <si>
    <t>휴대용가스렌지전용 1개
(실중량 220g, SUNPOWER)</t>
    <phoneticPr fontId="3" type="noConversion"/>
  </si>
  <si>
    <t>휘 발 유</t>
    <phoneticPr fontId="3" type="noConversion"/>
  </si>
  <si>
    <t>경     유</t>
    <phoneticPr fontId="4" type="noConversion"/>
  </si>
  <si>
    <t>등     유</t>
    <phoneticPr fontId="4" type="noConversion"/>
  </si>
  <si>
    <t>연     탄</t>
    <phoneticPr fontId="4" type="noConversion"/>
  </si>
  <si>
    <t>냉     면</t>
    <phoneticPr fontId="2" type="noConversion"/>
  </si>
  <si>
    <t>물냉면, 1인분(보통)</t>
    <phoneticPr fontId="2" type="noConversion"/>
  </si>
  <si>
    <t>1인분(보통)</t>
    <phoneticPr fontId="2" type="noConversion"/>
  </si>
  <si>
    <t>설 렁 탕</t>
    <phoneticPr fontId="2" type="noConversion"/>
  </si>
  <si>
    <t>짬     뽕</t>
    <phoneticPr fontId="2" type="noConversion"/>
  </si>
  <si>
    <t>볶 음 밥</t>
    <phoneticPr fontId="2" type="noConversion"/>
  </si>
  <si>
    <t xml:space="preserve">   "</t>
    <phoneticPr fontId="2" type="noConversion"/>
  </si>
  <si>
    <t>불 고 기</t>
    <phoneticPr fontId="2" type="noConversion"/>
  </si>
  <si>
    <t>쇠고기 200g정도</t>
    <phoneticPr fontId="2" type="noConversion"/>
  </si>
  <si>
    <t>돼지갈비</t>
    <phoneticPr fontId="2" type="noConversion"/>
  </si>
  <si>
    <t>돼지고기200g정도</t>
    <phoneticPr fontId="2" type="noConversion"/>
  </si>
  <si>
    <t>쇠 갈 비</t>
    <phoneticPr fontId="2" type="noConversion"/>
  </si>
  <si>
    <t>생갈비 200g정도</t>
    <phoneticPr fontId="2" type="noConversion"/>
  </si>
  <si>
    <t>등     심</t>
    <phoneticPr fontId="2" type="noConversion"/>
  </si>
  <si>
    <t>삼 겹 살</t>
    <phoneticPr fontId="2" type="noConversion"/>
  </si>
  <si>
    <t>1인분(보통), 활어기준</t>
    <phoneticPr fontId="2" type="noConversion"/>
  </si>
  <si>
    <t>일반돈가스, 1인분</t>
    <phoneticPr fontId="2" type="noConversion"/>
  </si>
  <si>
    <t>일반보통라면, 1인분</t>
    <phoneticPr fontId="2" type="noConversion"/>
  </si>
  <si>
    <t>김     밥</t>
    <phoneticPr fontId="2" type="noConversion"/>
  </si>
  <si>
    <t>일반김밥, 1인분</t>
    <phoneticPr fontId="2" type="noConversion"/>
  </si>
  <si>
    <t>일반탕수육(보통)</t>
    <phoneticPr fontId="2" type="noConversion"/>
  </si>
  <si>
    <t>피     자</t>
    <phoneticPr fontId="2" type="noConversion"/>
  </si>
  <si>
    <t>기본형(야채,고기)</t>
    <phoneticPr fontId="2" type="noConversion"/>
  </si>
  <si>
    <t>커     피</t>
    <phoneticPr fontId="2" type="noConversion"/>
  </si>
  <si>
    <t>일반원두커피</t>
    <phoneticPr fontId="2" type="noConversion"/>
  </si>
  <si>
    <t>국 산 차</t>
    <phoneticPr fontId="2" type="noConversion"/>
  </si>
  <si>
    <t>녹차(티백 또는 잎녹차)</t>
    <phoneticPr fontId="2" type="noConversion"/>
  </si>
  <si>
    <t>생 맥 주</t>
    <phoneticPr fontId="2" type="noConversion"/>
  </si>
  <si>
    <t>500cc 1잔</t>
    <phoneticPr fontId="2" type="noConversion"/>
  </si>
  <si>
    <t>성인</t>
    <phoneticPr fontId="2" type="noConversion"/>
  </si>
  <si>
    <t>미용료(파마)</t>
    <phoneticPr fontId="2" type="noConversion"/>
  </si>
  <si>
    <t>성인여자(파마)</t>
    <phoneticPr fontId="2" type="noConversion"/>
  </si>
  <si>
    <t>성인일반대중탕</t>
    <phoneticPr fontId="2" type="noConversion"/>
  </si>
  <si>
    <t>독방, 1박, 욕탕부설</t>
    <phoneticPr fontId="2" type="noConversion"/>
  </si>
  <si>
    <t>숙박료(호텔)</t>
    <phoneticPr fontId="2" type="noConversion"/>
  </si>
  <si>
    <t>평일, 스탠다드, 부가세 및
봉사료포함</t>
    <phoneticPr fontId="2" type="noConversion"/>
  </si>
  <si>
    <t>영상매체
대 여 료</t>
    <phoneticPr fontId="2" type="noConversion"/>
  </si>
  <si>
    <t>최신판 영화 DVD 대여요금</t>
    <phoneticPr fontId="2" type="noConversion"/>
  </si>
  <si>
    <t>영화관람료</t>
    <phoneticPr fontId="2" type="noConversion"/>
  </si>
  <si>
    <t>상영시간 100분정도 1)주중</t>
    <phoneticPr fontId="2" type="noConversion"/>
  </si>
  <si>
    <t>성인일반 입장료 1회(실내수영장)</t>
    <phoneticPr fontId="2" type="noConversion"/>
  </si>
  <si>
    <t>초급반(남자)회원기준</t>
    <phoneticPr fontId="2" type="noConversion"/>
  </si>
  <si>
    <t>성인, 저녁시간대, 일반실</t>
    <phoneticPr fontId="2" type="noConversion"/>
  </si>
  <si>
    <t>당구장이용료</t>
    <phoneticPr fontId="2" type="noConversion"/>
  </si>
  <si>
    <t>일반인, 저녁시간</t>
    <phoneticPr fontId="2" type="noConversion"/>
  </si>
  <si>
    <t>볼링장이용료</t>
    <phoneticPr fontId="2" type="noConversion"/>
  </si>
  <si>
    <t>일반인,평일,1게임,오후기준
(신발대여료제외)</t>
    <phoneticPr fontId="2" type="noConversion"/>
  </si>
  <si>
    <t>의복수선료</t>
    <phoneticPr fontId="2" type="noConversion"/>
  </si>
  <si>
    <t>신사복 밑단 줄임</t>
    <phoneticPr fontId="2" type="noConversion"/>
  </si>
  <si>
    <t>반명함판칼라(3*4cm)</t>
    <phoneticPr fontId="2" type="noConversion"/>
  </si>
  <si>
    <t>디지탈사진인화요금,현상료포함</t>
    <phoneticPr fontId="2" type="noConversion"/>
  </si>
  <si>
    <t>pc방이용료</t>
    <phoneticPr fontId="2" type="noConversion"/>
  </si>
  <si>
    <t>기본1시간</t>
    <phoneticPr fontId="2" type="noConversion"/>
  </si>
  <si>
    <t>찜질방이용료</t>
    <phoneticPr fontId="2" type="noConversion"/>
  </si>
  <si>
    <t>성인, 찜질복대여료 포함</t>
    <phoneticPr fontId="2" type="noConversion"/>
  </si>
  <si>
    <t>대입학원비(종합)</t>
    <phoneticPr fontId="2" type="noConversion"/>
  </si>
  <si>
    <t>대입(4년제)재수생,주간,종합반수강료</t>
    <phoneticPr fontId="2" type="noConversion"/>
  </si>
  <si>
    <t>운동경기
관 람 료</t>
    <phoneticPr fontId="2" type="noConversion"/>
  </si>
  <si>
    <t>택배이용료</t>
    <phoneticPr fontId="2" type="noConversion"/>
  </si>
  <si>
    <t>크기:중형(가로+세로+높이=140cm)
무게:20kg이하</t>
    <phoneticPr fontId="2" type="noConversion"/>
  </si>
  <si>
    <t>콘도이용료</t>
    <phoneticPr fontId="2" type="noConversion"/>
  </si>
  <si>
    <t>25평정도, 1일이용료</t>
    <phoneticPr fontId="2" type="noConversion"/>
  </si>
  <si>
    <t xml:space="preserve"> 일반미 상품 20kg 1포</t>
    <phoneticPr fontId="3" type="noConversion"/>
  </si>
  <si>
    <t xml:space="preserve"> 상품꼭지제거 화건 600g</t>
    <phoneticPr fontId="3" type="noConversion"/>
  </si>
  <si>
    <t> 망에 든 것 1kg</t>
    <phoneticPr fontId="3" type="noConversion"/>
  </si>
  <si>
    <t> 개당 300g정도 10개(아오리)</t>
    <phoneticPr fontId="3" type="noConversion"/>
  </si>
  <si>
    <t> 개당 600g정도 10개</t>
    <phoneticPr fontId="3" type="noConversion"/>
  </si>
  <si>
    <t> 개당 100g정도 10개</t>
    <phoneticPr fontId="3" type="noConversion"/>
  </si>
  <si>
    <t> 등심 1등급 500g</t>
    <phoneticPr fontId="3" type="noConversion"/>
  </si>
  <si>
    <t> 등심 500g(호주산 1등급)</t>
    <phoneticPr fontId="3" type="noConversion"/>
  </si>
  <si>
    <t> 육계(목,발,털,내장 제거) 1kg</t>
    <phoneticPr fontId="3" type="noConversion"/>
  </si>
  <si>
    <t xml:space="preserve"> 냉동 40cm정도 1마리</t>
    <phoneticPr fontId="3" type="noConversion"/>
  </si>
  <si>
    <t xml:space="preserve"> 생선몸길이 25cm정도 1마리</t>
    <phoneticPr fontId="3" type="noConversion"/>
  </si>
  <si>
    <t> 개량김 검정색 김밥용 1속</t>
    <phoneticPr fontId="3" type="noConversion"/>
  </si>
  <si>
    <t> 제일제당 정백당 1kg</t>
    <phoneticPr fontId="3" type="noConversion"/>
  </si>
  <si>
    <t> 오복진간장(금표)0.9ℓ들이1병</t>
    <phoneticPr fontId="3" type="noConversion"/>
  </si>
  <si>
    <t> 공장제품 1모 500g</t>
    <phoneticPr fontId="3" type="noConversion"/>
  </si>
  <si>
    <t> 안성탕면 1개 125g</t>
    <phoneticPr fontId="3" type="noConversion"/>
  </si>
  <si>
    <t xml:space="preserve"> 종이팩 200㎖(서울우유)</t>
    <phoneticPr fontId="3" type="noConversion"/>
  </si>
  <si>
    <t> 병용기(맥심) 175g 1병</t>
    <phoneticPr fontId="3" type="noConversion"/>
  </si>
  <si>
    <t> 화이트 360㎖ 1병(병제품)</t>
    <phoneticPr fontId="3" type="noConversion"/>
  </si>
  <si>
    <t> PET용기코카콜라 1,5ℓ 1병</t>
    <phoneticPr fontId="3" type="noConversion"/>
  </si>
  <si>
    <t> 뽀삐 35m 24개입 1봉지</t>
    <phoneticPr fontId="3" type="noConversion"/>
  </si>
  <si>
    <t xml:space="preserve"> 엘라스틴 600㎖ </t>
    <phoneticPr fontId="3" type="noConversion"/>
  </si>
  <si>
    <t xml:space="preserve"> 비트 3.2kg </t>
    <phoneticPr fontId="3" type="noConversion"/>
  </si>
  <si>
    <t>페리오치약 120g 3개입 1팩</t>
    <phoneticPr fontId="3" type="noConversion"/>
  </si>
  <si>
    <t>중력1급 2.5㎏ 1포</t>
    <phoneticPr fontId="4" type="noConversion"/>
  </si>
  <si>
    <t> 페리오치약 120g 3개입 1팩</t>
    <phoneticPr fontId="3" type="noConversion"/>
  </si>
  <si>
    <t> 중력 1급 2.5kg 1포</t>
    <phoneticPr fontId="3" type="noConversion"/>
  </si>
  <si>
    <t> 해표식용유 1.8ℓ 1병</t>
    <phoneticPr fontId="3" type="noConversion"/>
  </si>
  <si>
    <t> 오뚜기 320㎖ 1병</t>
    <phoneticPr fontId="3" type="noConversion"/>
  </si>
  <si>
    <t>품   목</t>
    <phoneticPr fontId="3" type="noConversion"/>
  </si>
  <si>
    <t>개당 300g정도 10개</t>
    <phoneticPr fontId="3" type="noConversion"/>
  </si>
  <si>
    <r>
      <t>아파트,개별부과금 제외한 전금액
1)고층약82.65m</t>
    </r>
    <r>
      <rPr>
        <vertAlign val="superscript"/>
        <sz val="10"/>
        <rFont val="굴림"/>
        <family val="3"/>
        <charset val="129"/>
      </rPr>
      <t>2</t>
    </r>
    <r>
      <rPr>
        <sz val="10"/>
        <rFont val="굴림"/>
        <family val="3"/>
        <charset val="129"/>
      </rPr>
      <t>기준</t>
    </r>
    <phoneticPr fontId="2" type="noConversion"/>
  </si>
  <si>
    <t>소금</t>
    <phoneticPr fontId="4" type="noConversion"/>
  </si>
  <si>
    <t>부탄가스</t>
  </si>
  <si>
    <t xml:space="preserve"> 휴대렌지용1개(실중량220g)</t>
  </si>
  <si>
    <t>소금</t>
    <phoneticPr fontId="3" type="noConversion"/>
  </si>
  <si>
    <t>소금류</t>
    <phoneticPr fontId="3" type="noConversion"/>
  </si>
  <si>
    <t>천일염 5kg</t>
    <phoneticPr fontId="3" type="noConversion"/>
  </si>
  <si>
    <t>연     탄</t>
  </si>
  <si>
    <t>가정용 22공탄 10장
(기본배달료 포함)</t>
  </si>
  <si>
    <t>천일염 5kg</t>
    <phoneticPr fontId="4" type="noConversion"/>
  </si>
  <si>
    <t>전하동지역
(전하1,2동)</t>
    <phoneticPr fontId="3" type="noConversion"/>
  </si>
  <si>
    <t>남목동지역
(남목1,2,3동)</t>
    <phoneticPr fontId="3" type="noConversion"/>
  </si>
  <si>
    <t>화정동지역
(방어,일산,화정)</t>
    <phoneticPr fontId="3" type="noConversion"/>
  </si>
  <si>
    <t xml:space="preserve"> </t>
  </si>
  <si>
    <t>전 하</t>
    <phoneticPr fontId="3" type="noConversion"/>
  </si>
  <si>
    <t xml:space="preserve">  </t>
  </si>
  <si>
    <t>2026 주   간   물   가   동   향(9월2주)</t>
    <phoneticPr fontId="4" type="noConversion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</si>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</sst>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.0_ ;[Red]\-0.0\ "/>
    <numFmt numFmtId="177" formatCode="#,##0_);[Red]\(#,##0\)"/>
    <numFmt numFmtId="178" formatCode="_-* #,##0_-;\-* #,##0_-;_-* &quot;-&quot;_-;_-@"/>
  </numFmts>
  <fonts count="2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돋움"/>
      <family val="3"/>
      <charset val="129"/>
    </font>
    <font>
      <sz val="8"/>
      <name val="바탕"/>
      <family val="1"/>
      <charset val="129"/>
    </font>
    <font>
      <b/>
      <sz val="14"/>
      <name val="굴림"/>
      <family val="3"/>
      <charset val="129"/>
    </font>
    <font>
      <sz val="14"/>
      <name val="굴림"/>
      <family val="3"/>
      <charset val="129"/>
    </font>
    <font>
      <sz val="12"/>
      <name val="굴림"/>
      <family val="3"/>
      <charset val="129"/>
    </font>
    <font>
      <b/>
      <sz val="9"/>
      <name val="굴림"/>
      <family val="3"/>
      <charset val="129"/>
    </font>
    <font>
      <b/>
      <sz val="12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0"/>
      <color indexed="8"/>
      <name val="바탕"/>
      <family val="1"/>
      <charset val="129"/>
    </font>
    <font>
      <sz val="11"/>
      <color indexed="8"/>
      <name val="바탕"/>
      <family val="1"/>
      <charset val="129"/>
    </font>
    <font>
      <b/>
      <sz val="11"/>
      <color indexed="8"/>
      <name val="바탕"/>
      <family val="1"/>
      <charset val="129"/>
    </font>
    <font>
      <b/>
      <sz val="12"/>
      <name val="궁서"/>
      <family val="1"/>
      <charset val="129"/>
    </font>
    <font>
      <b/>
      <sz val="24"/>
      <name val="궁서"/>
      <family val="1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8"/>
      <color indexed="8"/>
      <name val="바탕"/>
      <family val="1"/>
      <charset val="129"/>
    </font>
    <font>
      <sz val="11"/>
      <color rgb="FFFF0000"/>
      <name val="돋움"/>
      <family val="3"/>
      <charset val="129"/>
    </font>
    <font>
      <sz val="11"/>
      <color rgb="FF000000"/>
      <name val="바탕"/>
      <family val="1"/>
      <charset val="129"/>
    </font>
    <font>
      <sz val="11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vertAlign val="superscript"/>
      <sz val="10"/>
      <name val="굴림"/>
      <family val="3"/>
      <charset val="129"/>
    </font>
    <font>
      <sz val="11"/>
      <color rgb="FF00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8"/>
      </bottom>
      <diagonal/>
    </border>
    <border>
      <left style="medium">
        <color indexed="64"/>
      </left>
      <right/>
      <top style="double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rgb="FF000000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double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7" fillId="0" borderId="0"/>
  </cellStyleXfs>
  <cellXfs count="205">
    <xf numFmtId="0" fontId="0" fillId="0" borderId="0" xfId="0"/>
    <xf numFmtId="0" fontId="0" fillId="0" borderId="0" xfId="0" applyBorder="1"/>
    <xf numFmtId="0" fontId="5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7" fillId="0" borderId="0" xfId="0" applyFont="1" applyBorder="1"/>
    <xf numFmtId="41" fontId="7" fillId="0" borderId="0" xfId="1" applyFont="1" applyBorder="1"/>
    <xf numFmtId="40" fontId="7" fillId="0" borderId="0" xfId="0" applyNumberFormat="1" applyFont="1" applyBorder="1"/>
    <xf numFmtId="40" fontId="8" fillId="0" borderId="0" xfId="0" applyNumberFormat="1" applyFont="1" applyBorder="1" applyAlignment="1">
      <alignment horizontal="right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/>
    <xf numFmtId="0" fontId="11" fillId="0" borderId="0" xfId="0" applyFont="1"/>
    <xf numFmtId="0" fontId="11" fillId="2" borderId="0" xfId="0" applyFont="1" applyFill="1"/>
    <xf numFmtId="3" fontId="0" fillId="0" borderId="0" xfId="0" applyNumberFormat="1"/>
    <xf numFmtId="41" fontId="11" fillId="0" borderId="0" xfId="1" applyFont="1" applyBorder="1" applyAlignment="1">
      <alignment vertical="center"/>
    </xf>
    <xf numFmtId="0" fontId="0" fillId="0" borderId="0" xfId="0" applyFill="1"/>
    <xf numFmtId="0" fontId="0" fillId="0" borderId="0" xfId="0" applyFill="1" applyBorder="1"/>
    <xf numFmtId="0" fontId="2" fillId="0" borderId="0" xfId="0" applyFont="1" applyBorder="1" applyAlignment="1">
      <alignment horizontal="centerContinuous" vertical="center"/>
    </xf>
    <xf numFmtId="0" fontId="16" fillId="4" borderId="3" xfId="0" applyFont="1" applyFill="1" applyBorder="1" applyAlignment="1">
      <alignment horizontal="center" wrapText="1"/>
    </xf>
    <xf numFmtId="0" fontId="16" fillId="4" borderId="4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17" fillId="0" borderId="0" xfId="0" applyFont="1" applyBorder="1" applyAlignment="1">
      <alignment horizontal="center" vertical="center"/>
    </xf>
    <xf numFmtId="0" fontId="7" fillId="0" borderId="0" xfId="0" applyFont="1" applyFill="1"/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/>
    <xf numFmtId="0" fontId="20" fillId="0" borderId="0" xfId="0" applyFont="1" applyFill="1"/>
    <xf numFmtId="0" fontId="19" fillId="0" borderId="0" xfId="0" applyFont="1"/>
    <xf numFmtId="0" fontId="3" fillId="0" borderId="0" xfId="0" applyFont="1"/>
    <xf numFmtId="0" fontId="3" fillId="0" borderId="0" xfId="0" applyFont="1" applyFill="1"/>
    <xf numFmtId="0" fontId="11" fillId="0" borderId="0" xfId="0" applyFont="1" applyFill="1"/>
    <xf numFmtId="42" fontId="17" fillId="0" borderId="0" xfId="2" applyFont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0" fillId="0" borderId="0" xfId="0" applyNumberFormat="1" applyFont="1" applyFill="1"/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1" fontId="7" fillId="0" borderId="0" xfId="1" applyFont="1" applyBorder="1" applyAlignment="1">
      <alignment horizontal="center" vertical="center"/>
    </xf>
    <xf numFmtId="40" fontId="7" fillId="0" borderId="0" xfId="0" applyNumberFormat="1" applyFont="1" applyBorder="1" applyAlignment="1">
      <alignment horizontal="center" vertical="center"/>
    </xf>
    <xf numFmtId="40" fontId="8" fillId="0" borderId="0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1" fontId="13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41" fontId="12" fillId="3" borderId="1" xfId="1" applyFont="1" applyFill="1" applyBorder="1" applyAlignment="1">
      <alignment horizontal="center" vertical="center" wrapText="1"/>
    </xf>
    <xf numFmtId="40" fontId="12" fillId="3" borderId="1" xfId="0" applyNumberFormat="1" applyFont="1" applyFill="1" applyBorder="1" applyAlignment="1">
      <alignment horizontal="center" vertical="center" wrapText="1"/>
    </xf>
    <xf numFmtId="176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41" fontId="13" fillId="0" borderId="1" xfId="1" applyFont="1" applyFill="1" applyBorder="1" applyAlignment="1">
      <alignment horizontal="center" vertical="center"/>
    </xf>
    <xf numFmtId="177" fontId="13" fillId="0" borderId="1" xfId="1" applyNumberFormat="1" applyFont="1" applyFill="1" applyBorder="1" applyAlignment="1">
      <alignment horizontal="center" vertical="center"/>
    </xf>
    <xf numFmtId="177" fontId="23" fillId="0" borderId="11" xfId="0" applyNumberFormat="1" applyFont="1" applyBorder="1" applyAlignment="1">
      <alignment horizontal="right" vertical="center" wrapText="1"/>
    </xf>
    <xf numFmtId="177" fontId="23" fillId="0" borderId="12" xfId="0" applyNumberFormat="1" applyFont="1" applyBorder="1" applyAlignment="1">
      <alignment horizontal="right" vertical="center" wrapText="1"/>
    </xf>
    <xf numFmtId="177" fontId="23" fillId="0" borderId="13" xfId="0" applyNumberFormat="1" applyFont="1" applyBorder="1" applyAlignment="1">
      <alignment horizontal="right" vertical="center" wrapText="1"/>
    </xf>
    <xf numFmtId="0" fontId="22" fillId="0" borderId="0" xfId="0" applyNumberFormat="1" applyFont="1" applyBorder="1" applyAlignment="1">
      <alignment horizontal="center" vertical="center"/>
    </xf>
    <xf numFmtId="3" fontId="23" fillId="0" borderId="11" xfId="0" applyNumberFormat="1" applyFont="1" applyBorder="1" applyAlignment="1">
      <alignment horizontal="right" vertical="center" wrapText="1"/>
    </xf>
    <xf numFmtId="3" fontId="23" fillId="0" borderId="13" xfId="0" applyNumberFormat="1" applyFont="1" applyBorder="1" applyAlignment="1">
      <alignment horizontal="right" vertical="center" wrapText="1"/>
    </xf>
    <xf numFmtId="37" fontId="12" fillId="3" borderId="17" xfId="0" applyNumberFormat="1" applyFont="1" applyFill="1" applyBorder="1" applyAlignment="1">
      <alignment horizontal="right" vertical="center"/>
    </xf>
    <xf numFmtId="41" fontId="12" fillId="0" borderId="19" xfId="1" applyFont="1" applyBorder="1" applyAlignment="1">
      <alignment horizontal="center" vertical="center"/>
    </xf>
    <xf numFmtId="41" fontId="12" fillId="0" borderId="19" xfId="1" applyFont="1" applyFill="1" applyBorder="1" applyAlignment="1">
      <alignment horizontal="center" vertical="center"/>
    </xf>
    <xf numFmtId="41" fontId="12" fillId="0" borderId="19" xfId="1" applyFont="1" applyBorder="1" applyAlignment="1">
      <alignment horizontal="center" vertical="top" wrapText="1"/>
    </xf>
    <xf numFmtId="41" fontId="12" fillId="0" borderId="19" xfId="1" applyFont="1" applyBorder="1" applyAlignment="1">
      <alignment horizontal="center" vertical="center" wrapText="1"/>
    </xf>
    <xf numFmtId="41" fontId="12" fillId="0" borderId="20" xfId="1" applyFont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  <xf numFmtId="37" fontId="10" fillId="3" borderId="17" xfId="0" applyNumberFormat="1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41" fontId="10" fillId="0" borderId="19" xfId="1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40" fontId="9" fillId="3" borderId="17" xfId="0" applyNumberFormat="1" applyFont="1" applyFill="1" applyBorder="1" applyAlignment="1">
      <alignment horizontal="centerContinuous" vertical="center" wrapText="1"/>
    </xf>
    <xf numFmtId="0" fontId="9" fillId="3" borderId="18" xfId="0" applyFont="1" applyFill="1" applyBorder="1" applyAlignment="1">
      <alignment horizontal="centerContinuous" vertical="center" wrapText="1"/>
    </xf>
    <xf numFmtId="40" fontId="12" fillId="3" borderId="21" xfId="0" applyNumberFormat="1" applyFont="1" applyFill="1" applyBorder="1" applyAlignment="1">
      <alignment horizontal="center" vertical="center" wrapText="1"/>
    </xf>
    <xf numFmtId="176" fontId="12" fillId="4" borderId="21" xfId="0" applyNumberFormat="1" applyFont="1" applyFill="1" applyBorder="1" applyAlignment="1">
      <alignment horizontal="right" vertical="center"/>
    </xf>
    <xf numFmtId="0" fontId="9" fillId="0" borderId="19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1" fillId="0" borderId="15" xfId="0" applyFont="1" applyBorder="1" applyAlignment="1">
      <alignment vertical="center" wrapText="1"/>
    </xf>
    <xf numFmtId="176" fontId="12" fillId="4" borderId="21" xfId="0" applyNumberFormat="1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41" fontId="13" fillId="0" borderId="15" xfId="1" applyFont="1" applyBorder="1" applyAlignment="1">
      <alignment horizontal="center" vertical="center"/>
    </xf>
    <xf numFmtId="176" fontId="13" fillId="0" borderId="15" xfId="0" applyNumberFormat="1" applyFont="1" applyBorder="1" applyAlignment="1">
      <alignment horizontal="center" vertical="center"/>
    </xf>
    <xf numFmtId="176" fontId="12" fillId="4" borderId="22" xfId="0" applyNumberFormat="1" applyFont="1" applyFill="1" applyBorder="1" applyAlignment="1">
      <alignment horizontal="center" vertical="center"/>
    </xf>
    <xf numFmtId="3" fontId="11" fillId="0" borderId="1" xfId="1" applyNumberFormat="1" applyFont="1" applyBorder="1" applyAlignment="1">
      <alignment horizontal="right" vertical="center"/>
    </xf>
    <xf numFmtId="41" fontId="11" fillId="0" borderId="1" xfId="1" applyFont="1" applyBorder="1" applyAlignment="1">
      <alignment horizontal="right" vertical="center"/>
    </xf>
    <xf numFmtId="0" fontId="11" fillId="0" borderId="1" xfId="0" applyFont="1" applyFill="1" applyBorder="1" applyAlignment="1">
      <alignment horizontal="center" vertical="center"/>
    </xf>
    <xf numFmtId="177" fontId="23" fillId="0" borderId="23" xfId="0" applyNumberFormat="1" applyFont="1" applyBorder="1" applyAlignment="1">
      <alignment horizontal="right" vertical="center" wrapText="1"/>
    </xf>
    <xf numFmtId="177" fontId="23" fillId="0" borderId="11" xfId="0" quotePrefix="1" applyNumberFormat="1" applyFont="1" applyBorder="1" applyAlignment="1">
      <alignment horizontal="right" vertical="center" wrapText="1"/>
    </xf>
    <xf numFmtId="176" fontId="13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/>
    <xf numFmtId="0" fontId="9" fillId="3" borderId="17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41" fontId="25" fillId="0" borderId="1" xfId="1" applyFont="1" applyBorder="1" applyAlignment="1">
      <alignment vertical="center"/>
    </xf>
    <xf numFmtId="41" fontId="25" fillId="0" borderId="1" xfId="1" applyFont="1" applyBorder="1" applyAlignment="1">
      <alignment horizontal="center" vertical="center"/>
    </xf>
    <xf numFmtId="41" fontId="25" fillId="0" borderId="1" xfId="1" applyFont="1" applyBorder="1" applyAlignment="1">
      <alignment horizontal="right" vertical="center"/>
    </xf>
    <xf numFmtId="41" fontId="25" fillId="7" borderId="1" xfId="1" applyFont="1" applyFill="1" applyBorder="1" applyAlignment="1">
      <alignment vertical="center"/>
    </xf>
    <xf numFmtId="41" fontId="25" fillId="0" borderId="15" xfId="1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32" xfId="0" applyFont="1" applyBorder="1" applyAlignment="1">
      <alignment horizontal="center" vertical="center" shrinkToFit="1"/>
    </xf>
    <xf numFmtId="0" fontId="15" fillId="0" borderId="33" xfId="0" applyFont="1" applyBorder="1" applyAlignment="1">
      <alignment horizontal="center" vertical="center" shrinkToFit="1"/>
    </xf>
    <xf numFmtId="0" fontId="14" fillId="0" borderId="33" xfId="0" applyFont="1" applyBorder="1" applyAlignment="1">
      <alignment horizontal="center" vertical="center" shrinkToFit="1"/>
    </xf>
    <xf numFmtId="0" fontId="15" fillId="0" borderId="34" xfId="0" applyFont="1" applyBorder="1" applyAlignment="1">
      <alignment horizontal="center" vertical="center" shrinkToFit="1"/>
    </xf>
    <xf numFmtId="0" fontId="14" fillId="0" borderId="37" xfId="0" applyFont="1" applyBorder="1" applyAlignment="1">
      <alignment horizontal="center" vertical="center" shrinkToFit="1"/>
    </xf>
    <xf numFmtId="0" fontId="14" fillId="0" borderId="38" xfId="0" applyFont="1" applyBorder="1" applyAlignment="1">
      <alignment horizontal="center" vertical="center" shrinkToFit="1"/>
    </xf>
    <xf numFmtId="49" fontId="14" fillId="0" borderId="39" xfId="0" applyNumberFormat="1" applyFont="1" applyBorder="1" applyAlignment="1">
      <alignment horizontal="center" vertical="center" shrinkToFit="1"/>
    </xf>
    <xf numFmtId="0" fontId="14" fillId="0" borderId="40" xfId="0" applyFont="1" applyBorder="1" applyAlignment="1">
      <alignment horizontal="center" vertical="center" shrinkToFit="1"/>
    </xf>
    <xf numFmtId="177" fontId="25" fillId="5" borderId="25" xfId="0" applyNumberFormat="1" applyFont="1" applyFill="1" applyBorder="1" applyAlignment="1">
      <alignment horizontal="right" vertical="center"/>
    </xf>
    <xf numFmtId="178" fontId="25" fillId="5" borderId="25" xfId="0" applyNumberFormat="1" applyFont="1" applyFill="1" applyBorder="1" applyAlignment="1">
      <alignment horizontal="right" vertical="center"/>
    </xf>
    <xf numFmtId="178" fontId="25" fillId="0" borderId="25" xfId="0" applyNumberFormat="1" applyFont="1" applyBorder="1" applyAlignment="1">
      <alignment horizontal="right" vertical="center"/>
    </xf>
    <xf numFmtId="0" fontId="14" fillId="0" borderId="45" xfId="0" applyFont="1" applyBorder="1" applyAlignment="1">
      <alignment horizontal="center" vertical="center" shrinkToFit="1"/>
    </xf>
    <xf numFmtId="177" fontId="23" fillId="0" borderId="46" xfId="0" applyNumberFormat="1" applyFont="1" applyBorder="1" applyAlignment="1">
      <alignment horizontal="right" vertical="center" wrapText="1"/>
    </xf>
    <xf numFmtId="41" fontId="11" fillId="0" borderId="1" xfId="1" applyFont="1" applyBorder="1" applyAlignment="1">
      <alignment horizontal="center" vertical="center"/>
    </xf>
    <xf numFmtId="41" fontId="11" fillId="0" borderId="15" xfId="1" applyFont="1" applyBorder="1" applyAlignment="1">
      <alignment horizontal="center" vertical="center"/>
    </xf>
    <xf numFmtId="177" fontId="24" fillId="0" borderId="1" xfId="0" applyNumberFormat="1" applyFont="1" applyFill="1" applyBorder="1" applyAlignment="1">
      <alignment horizontal="right" vertical="center"/>
    </xf>
    <xf numFmtId="41" fontId="7" fillId="0" borderId="1" xfId="1" applyFont="1" applyBorder="1" applyAlignment="1">
      <alignment vertical="center"/>
    </xf>
    <xf numFmtId="41" fontId="7" fillId="0" borderId="1" xfId="1" applyFont="1" applyFill="1" applyBorder="1" applyAlignment="1">
      <alignment vertical="center"/>
    </xf>
    <xf numFmtId="177" fontId="24" fillId="5" borderId="15" xfId="0" applyNumberFormat="1" applyFont="1" applyFill="1" applyBorder="1" applyAlignment="1">
      <alignment horizontal="right" vertical="center"/>
    </xf>
    <xf numFmtId="41" fontId="10" fillId="0" borderId="47" xfId="1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 wrapText="1"/>
    </xf>
    <xf numFmtId="178" fontId="25" fillId="0" borderId="48" xfId="0" applyNumberFormat="1" applyFont="1" applyBorder="1" applyAlignment="1">
      <alignment horizontal="right" vertical="center"/>
    </xf>
    <xf numFmtId="41" fontId="10" fillId="0" borderId="49" xfId="1" applyFont="1" applyBorder="1" applyAlignment="1">
      <alignment horizontal="center" vertical="center"/>
    </xf>
    <xf numFmtId="0" fontId="11" fillId="0" borderId="50" xfId="0" applyFont="1" applyBorder="1" applyAlignment="1">
      <alignment horizontal="center" vertical="center" wrapText="1"/>
    </xf>
    <xf numFmtId="178" fontId="25" fillId="0" borderId="51" xfId="0" applyNumberFormat="1" applyFont="1" applyBorder="1" applyAlignment="1">
      <alignment horizontal="right" vertical="center"/>
    </xf>
    <xf numFmtId="0" fontId="9" fillId="0" borderId="47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vertical="center"/>
    </xf>
    <xf numFmtId="177" fontId="24" fillId="0" borderId="26" xfId="0" applyNumberFormat="1" applyFont="1" applyFill="1" applyBorder="1" applyAlignment="1">
      <alignment horizontal="right" vertical="center"/>
    </xf>
    <xf numFmtId="3" fontId="11" fillId="0" borderId="15" xfId="1" applyNumberFormat="1" applyFont="1" applyBorder="1" applyAlignment="1">
      <alignment horizontal="right" vertical="center"/>
    </xf>
    <xf numFmtId="176" fontId="13" fillId="0" borderId="15" xfId="0" applyNumberFormat="1" applyFont="1" applyFill="1" applyBorder="1" applyAlignment="1">
      <alignment horizontal="right" vertical="center"/>
    </xf>
    <xf numFmtId="176" fontId="12" fillId="4" borderId="22" xfId="0" applyNumberFormat="1" applyFont="1" applyFill="1" applyBorder="1" applyAlignment="1">
      <alignment horizontal="right" vertical="center"/>
    </xf>
    <xf numFmtId="41" fontId="25" fillId="0" borderId="26" xfId="1" applyFont="1" applyBorder="1" applyAlignment="1">
      <alignment vertical="center"/>
    </xf>
    <xf numFmtId="41" fontId="25" fillId="0" borderId="15" xfId="1" applyFont="1" applyBorder="1" applyAlignment="1">
      <alignment vertical="center"/>
    </xf>
    <xf numFmtId="41" fontId="25" fillId="7" borderId="1" xfId="1" applyFont="1" applyFill="1" applyBorder="1" applyAlignment="1">
      <alignment horizontal="right" vertical="center"/>
    </xf>
    <xf numFmtId="41" fontId="25" fillId="7" borderId="1" xfId="1" applyFont="1" applyFill="1" applyBorder="1" applyAlignment="1">
      <alignment horizontal="center" vertical="center"/>
    </xf>
    <xf numFmtId="41" fontId="25" fillId="7" borderId="15" xfId="1" applyFont="1" applyFill="1" applyBorder="1" applyAlignment="1">
      <alignment horizontal="right" vertical="center"/>
    </xf>
    <xf numFmtId="41" fontId="25" fillId="0" borderId="9" xfId="1" applyFont="1" applyBorder="1" applyAlignment="1">
      <alignment horizontal="right" vertical="center"/>
    </xf>
    <xf numFmtId="41" fontId="25" fillId="0" borderId="9" xfId="0" applyNumberFormat="1" applyFont="1" applyBorder="1" applyAlignment="1">
      <alignment horizontal="right" vertical="center"/>
    </xf>
    <xf numFmtId="41" fontId="25" fillId="6" borderId="9" xfId="1" applyFont="1" applyFill="1" applyBorder="1" applyAlignment="1">
      <alignment horizontal="right" vertical="center"/>
    </xf>
    <xf numFmtId="41" fontId="25" fillId="0" borderId="24" xfId="1" applyFont="1" applyBorder="1" applyAlignment="1">
      <alignment horizontal="right" vertical="center"/>
    </xf>
    <xf numFmtId="41" fontId="25" fillId="7" borderId="52" xfId="1" applyFont="1" applyFill="1" applyBorder="1" applyAlignment="1">
      <alignment vertical="center"/>
    </xf>
    <xf numFmtId="3" fontId="25" fillId="7" borderId="21" xfId="0" applyNumberFormat="1" applyFont="1" applyFill="1" applyBorder="1" applyAlignment="1">
      <alignment horizontal="right" vertical="center"/>
    </xf>
    <xf numFmtId="0" fontId="25" fillId="7" borderId="21" xfId="0" applyFont="1" applyFill="1" applyBorder="1" applyAlignment="1">
      <alignment horizontal="right" vertical="center"/>
    </xf>
    <xf numFmtId="0" fontId="25" fillId="7" borderId="22" xfId="0" applyFont="1" applyFill="1" applyBorder="1" applyAlignment="1">
      <alignment horizontal="right" vertical="center"/>
    </xf>
    <xf numFmtId="3" fontId="23" fillId="0" borderId="12" xfId="0" applyNumberFormat="1" applyFont="1" applyBorder="1" applyAlignment="1">
      <alignment horizontal="right" vertical="center" wrapText="1"/>
    </xf>
    <xf numFmtId="177" fontId="23" fillId="8" borderId="10" xfId="0" applyNumberFormat="1" applyFont="1" applyFill="1" applyBorder="1" applyAlignment="1">
      <alignment horizontal="right" vertical="center" wrapText="1"/>
    </xf>
    <xf numFmtId="177" fontId="23" fillId="8" borderId="11" xfId="0" applyNumberFormat="1" applyFont="1" applyFill="1" applyBorder="1" applyAlignment="1">
      <alignment horizontal="right" vertical="center" wrapText="1"/>
    </xf>
    <xf numFmtId="177" fontId="23" fillId="8" borderId="13" xfId="0" applyNumberFormat="1" applyFont="1" applyFill="1" applyBorder="1" applyAlignment="1">
      <alignment horizontal="right" vertical="center" wrapText="1"/>
    </xf>
    <xf numFmtId="177" fontId="23" fillId="0" borderId="14" xfId="0" applyNumberFormat="1" applyFont="1" applyBorder="1" applyAlignment="1">
      <alignment horizontal="right" vertical="center" wrapText="1"/>
    </xf>
    <xf numFmtId="0" fontId="15" fillId="0" borderId="56" xfId="0" applyFont="1" applyFill="1" applyBorder="1" applyAlignment="1">
      <alignment horizontal="right" vertical="center" shrinkToFit="1"/>
    </xf>
    <xf numFmtId="0" fontId="23" fillId="0" borderId="57" xfId="0" applyNumberFormat="1" applyFont="1" applyBorder="1" applyAlignment="1">
      <alignment horizontal="center" vertical="center" wrapText="1"/>
    </xf>
    <xf numFmtId="0" fontId="15" fillId="0" borderId="58" xfId="0" applyFont="1" applyFill="1" applyBorder="1" applyAlignment="1">
      <alignment horizontal="right" vertical="center" shrinkToFit="1"/>
    </xf>
    <xf numFmtId="0" fontId="21" fillId="0" borderId="56" xfId="0" applyFont="1" applyFill="1" applyBorder="1" applyAlignment="1">
      <alignment horizontal="right" vertical="center" wrapText="1" shrinkToFit="1"/>
    </xf>
    <xf numFmtId="0" fontId="23" fillId="0" borderId="59" xfId="0" applyNumberFormat="1" applyFont="1" applyBorder="1" applyAlignment="1">
      <alignment horizontal="justify" vertical="center" wrapText="1"/>
    </xf>
    <xf numFmtId="0" fontId="0" fillId="0" borderId="56" xfId="0" applyBorder="1"/>
    <xf numFmtId="0" fontId="23" fillId="0" borderId="59" xfId="0" applyNumberFormat="1" applyFont="1" applyBorder="1" applyAlignment="1">
      <alignment horizontal="center" vertical="center" wrapText="1"/>
    </xf>
    <xf numFmtId="0" fontId="0" fillId="0" borderId="58" xfId="0" applyBorder="1"/>
    <xf numFmtId="0" fontId="0" fillId="0" borderId="60" xfId="0" applyBorder="1"/>
    <xf numFmtId="0" fontId="13" fillId="0" borderId="1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41" fontId="7" fillId="0" borderId="15" xfId="1" applyFont="1" applyBorder="1" applyAlignment="1">
      <alignment vertical="center"/>
    </xf>
    <xf numFmtId="177" fontId="25" fillId="0" borderId="9" xfId="1" applyNumberFormat="1" applyFont="1" applyBorder="1" applyAlignment="1">
      <alignment horizontal="right" vertical="center" wrapText="1"/>
    </xf>
    <xf numFmtId="0" fontId="9" fillId="3" borderId="16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9" fillId="3" borderId="17" xfId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1" fontId="12" fillId="3" borderId="17" xfId="1" applyFont="1" applyFill="1" applyBorder="1" applyAlignment="1">
      <alignment horizontal="center" vertical="center" wrapText="1"/>
    </xf>
    <xf numFmtId="40" fontId="12" fillId="3" borderId="17" xfId="0" applyNumberFormat="1" applyFont="1" applyFill="1" applyBorder="1" applyAlignment="1">
      <alignment horizontal="center" vertical="center" wrapText="1"/>
    </xf>
    <xf numFmtId="40" fontId="12" fillId="3" borderId="18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6" fillId="4" borderId="27" xfId="0" applyFont="1" applyFill="1" applyBorder="1" applyAlignment="1">
      <alignment horizontal="center" vertical="center" wrapText="1"/>
    </xf>
    <xf numFmtId="0" fontId="16" fillId="4" borderId="28" xfId="0" applyFont="1" applyFill="1" applyBorder="1" applyAlignment="1">
      <alignment horizontal="center" vertical="center" wrapText="1"/>
    </xf>
    <xf numFmtId="0" fontId="16" fillId="4" borderId="29" xfId="0" applyFont="1" applyFill="1" applyBorder="1" applyAlignment="1">
      <alignment horizontal="center" vertical="center" wrapText="1"/>
    </xf>
    <xf numFmtId="0" fontId="16" fillId="4" borderId="41" xfId="0" applyFont="1" applyFill="1" applyBorder="1" applyAlignment="1">
      <alignment horizontal="center" vertical="center" wrapText="1"/>
    </xf>
    <xf numFmtId="0" fontId="16" fillId="4" borderId="35" xfId="0" applyFont="1" applyFill="1" applyBorder="1" applyAlignment="1">
      <alignment horizontal="center" vertical="center" wrapText="1"/>
    </xf>
    <xf numFmtId="0" fontId="16" fillId="4" borderId="36" xfId="0" applyFont="1" applyFill="1" applyBorder="1" applyAlignment="1">
      <alignment horizontal="center" vertical="center" wrapText="1"/>
    </xf>
    <xf numFmtId="0" fontId="16" fillId="4" borderId="42" xfId="0" applyFont="1" applyFill="1" applyBorder="1" applyAlignment="1">
      <alignment horizontal="center" wrapText="1"/>
    </xf>
    <xf numFmtId="0" fontId="16" fillId="4" borderId="43" xfId="0" applyFont="1" applyFill="1" applyBorder="1" applyAlignment="1">
      <alignment horizontal="center" wrapText="1"/>
    </xf>
    <xf numFmtId="0" fontId="16" fillId="4" borderId="44" xfId="0" applyFont="1" applyFill="1" applyBorder="1" applyAlignment="1">
      <alignment horizontal="center" wrapText="1"/>
    </xf>
    <xf numFmtId="0" fontId="16" fillId="4" borderId="53" xfId="0" applyFont="1" applyFill="1" applyBorder="1" applyAlignment="1">
      <alignment horizontal="center" wrapText="1"/>
    </xf>
    <xf numFmtId="0" fontId="16" fillId="4" borderId="54" xfId="0" applyFont="1" applyFill="1" applyBorder="1" applyAlignment="1">
      <alignment horizontal="center" wrapText="1"/>
    </xf>
    <xf numFmtId="0" fontId="16" fillId="4" borderId="55" xfId="0" applyFont="1" applyFill="1" applyBorder="1" applyAlignment="1">
      <alignment horizontal="center" wrapText="1"/>
    </xf>
    <xf numFmtId="0" fontId="16" fillId="4" borderId="2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wrapText="1"/>
    </xf>
    <xf numFmtId="0" fontId="16" fillId="4" borderId="7" xfId="0" applyFont="1" applyFill="1" applyBorder="1" applyAlignment="1">
      <alignment horizontal="center" wrapText="1"/>
    </xf>
    <xf numFmtId="0" fontId="16" fillId="4" borderId="8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16" fillId="4" borderId="2" xfId="0" applyFont="1" applyFill="1" applyBorder="1" applyAlignment="1">
      <alignment horizontal="center" wrapText="1"/>
    </xf>
    <xf numFmtId="0" fontId="0" fillId="0" borderId="5" xfId="0" applyBorder="1" applyAlignment="1"/>
  </cellXfs>
  <cellStyles count="4">
    <cellStyle name="쉼표 [0]" xfId="1" builtinId="6"/>
    <cellStyle name="통화 [0]" xfId="2" builtinId="7"/>
    <cellStyle name="표준" xfId="0" builtinId="0"/>
    <cellStyle name="표준 4" xfId="3"/>
  </cellStyles>
  <dxfs count="0"/>
  <tableStyles count="0" defaultTableStyle="TableStyleMedium9" defaultPivotStyle="PivotStyleLight16"/>
  <colors>
    <mruColors>
      <color rgb="FF3909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2</xdr:row>
      <xdr:rowOff>0</xdr:rowOff>
    </xdr:from>
    <xdr:to>
      <xdr:col>4</xdr:col>
      <xdr:colOff>47625</xdr:colOff>
      <xdr:row>2</xdr:row>
      <xdr:rowOff>9525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4457700" y="685800"/>
          <a:ext cx="14287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56</xdr:row>
      <xdr:rowOff>0</xdr:rowOff>
    </xdr:from>
    <xdr:to>
      <xdr:col>4</xdr:col>
      <xdr:colOff>47625</xdr:colOff>
      <xdr:row>56</xdr:row>
      <xdr:rowOff>0</xdr:rowOff>
    </xdr:to>
    <xdr:sp macro="" textlink="">
      <xdr:nvSpPr>
        <xdr:cNvPr id="1026" name="Rectangle 2"/>
        <xdr:cNvSpPr>
          <a:spLocks noChangeArrowheads="1"/>
        </xdr:cNvSpPr>
      </xdr:nvSpPr>
      <xdr:spPr bwMode="auto">
        <a:xfrm>
          <a:off x="4457700" y="17792700"/>
          <a:ext cx="142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0</xdr:row>
      <xdr:rowOff>219075</xdr:rowOff>
    </xdr:from>
    <xdr:to>
      <xdr:col>4</xdr:col>
      <xdr:colOff>47625</xdr:colOff>
      <xdr:row>1</xdr:row>
      <xdr:rowOff>9525</xdr:rowOff>
    </xdr:to>
    <xdr:sp macro="" textlink="">
      <xdr:nvSpPr>
        <xdr:cNvPr id="2049" name="Rectangle 1"/>
        <xdr:cNvSpPr>
          <a:spLocks noChangeArrowheads="1"/>
        </xdr:cNvSpPr>
      </xdr:nvSpPr>
      <xdr:spPr bwMode="auto">
        <a:xfrm>
          <a:off x="4600575" y="219075"/>
          <a:ext cx="952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1</xdr:row>
      <xdr:rowOff>0</xdr:rowOff>
    </xdr:from>
    <xdr:to>
      <xdr:col>4</xdr:col>
      <xdr:colOff>47625</xdr:colOff>
      <xdr:row>1</xdr:row>
      <xdr:rowOff>9525</xdr:rowOff>
    </xdr:to>
    <xdr:sp macro="" textlink="">
      <xdr:nvSpPr>
        <xdr:cNvPr id="2050" name="Rectangle 2"/>
        <xdr:cNvSpPr>
          <a:spLocks noChangeArrowheads="1"/>
        </xdr:cNvSpPr>
      </xdr:nvSpPr>
      <xdr:spPr bwMode="auto">
        <a:xfrm>
          <a:off x="4600575" y="514350"/>
          <a:ext cx="9525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1" name="Rectangle 3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2" name="Rectangle 4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zoomScale="85" zoomScaleNormal="85" workbookViewId="0">
      <selection activeCell="E6" sqref="E6:E55"/>
    </sheetView>
  </sheetViews>
  <sheetFormatPr defaultRowHeight="13.5" x14ac:dyDescent="0.15"/>
  <cols>
    <col min="1" max="1" width="12.109375" customWidth="1"/>
    <col min="2" max="2" width="22" bestFit="1" customWidth="1"/>
    <col min="3" max="4" width="10.21875" customWidth="1"/>
    <col min="5" max="5" width="10" bestFit="1" customWidth="1"/>
    <col min="6" max="6" width="10.44140625" bestFit="1" customWidth="1"/>
    <col min="7" max="7" width="9.77734375" customWidth="1"/>
  </cols>
  <sheetData>
    <row r="1" spans="1:7" ht="36" customHeight="1" x14ac:dyDescent="0.15">
      <c r="A1" s="176" t="s">
        <v>452</v>
      </c>
      <c r="B1" s="176"/>
      <c r="C1" s="176"/>
      <c r="D1" s="176"/>
      <c r="E1" s="176"/>
      <c r="F1" s="176"/>
      <c r="G1" s="176"/>
    </row>
    <row r="2" spans="1:7" s="1" customFormat="1" ht="18" customHeight="1" x14ac:dyDescent="0.15">
      <c r="A2" s="18"/>
      <c r="B2" s="18"/>
      <c r="C2" s="18"/>
      <c r="D2" s="18"/>
      <c r="E2" s="18"/>
      <c r="F2" s="32"/>
      <c r="G2" s="23"/>
    </row>
    <row r="3" spans="1:7" s="4" customFormat="1" ht="24.75" customHeight="1" thickBot="1" x14ac:dyDescent="0.2">
      <c r="A3" s="2" t="s">
        <v>142</v>
      </c>
      <c r="B3" s="3"/>
      <c r="E3" s="5"/>
      <c r="F3" s="6"/>
      <c r="G3" s="7" t="s">
        <v>0</v>
      </c>
    </row>
    <row r="4" spans="1:7" s="4" customFormat="1" ht="25.5" customHeight="1" x14ac:dyDescent="0.15">
      <c r="A4" s="171" t="s">
        <v>434</v>
      </c>
      <c r="B4" s="173" t="s">
        <v>85</v>
      </c>
      <c r="C4" s="175" t="s">
        <v>3</v>
      </c>
      <c r="D4" s="175"/>
      <c r="E4" s="175"/>
      <c r="F4" s="74" t="s">
        <v>4</v>
      </c>
      <c r="G4" s="75"/>
    </row>
    <row r="5" spans="1:7" s="8" customFormat="1" ht="25.5" customHeight="1" x14ac:dyDescent="0.15">
      <c r="A5" s="172"/>
      <c r="B5" s="174"/>
      <c r="C5" s="47" t="s">
        <v>112</v>
      </c>
      <c r="D5" s="48" t="s">
        <v>6</v>
      </c>
      <c r="E5" s="49" t="s">
        <v>7</v>
      </c>
      <c r="F5" s="49" t="s">
        <v>87</v>
      </c>
      <c r="G5" s="76" t="s">
        <v>88</v>
      </c>
    </row>
    <row r="6" spans="1:7" s="9" customFormat="1" ht="30" customHeight="1" x14ac:dyDescent="0.15">
      <c r="A6" s="78" t="s">
        <v>8</v>
      </c>
      <c r="B6" s="33" t="s">
        <v>96</v>
      </c>
      <c r="C6" s="123">
        <v>66230</v>
      </c>
      <c r="D6" s="124">
        <v>58160</v>
      </c>
      <c r="E6" s="124">
        <v>64500</v>
      </c>
      <c r="F6" s="96">
        <f t="shared" ref="F6:F18" si="0">((D6-C6)/C6)*100</f>
        <v>-12.184810508832856</v>
      </c>
      <c r="G6" s="77">
        <f t="shared" ref="G6:G18" si="1">((E6-D6)/D6)*100</f>
        <v>10.900962861072902</v>
      </c>
    </row>
    <row r="7" spans="1:7" s="9" customFormat="1" ht="30" customHeight="1" x14ac:dyDescent="0.15">
      <c r="A7" s="78" t="s">
        <v>9</v>
      </c>
      <c r="B7" s="33" t="s">
        <v>107</v>
      </c>
      <c r="C7" s="123">
        <v>6600</v>
      </c>
      <c r="D7" s="124">
        <v>7680</v>
      </c>
      <c r="E7" s="124">
        <v>7680</v>
      </c>
      <c r="F7" s="96">
        <f t="shared" si="0"/>
        <v>16.363636363636363</v>
      </c>
      <c r="G7" s="77">
        <f t="shared" si="1"/>
        <v>0</v>
      </c>
    </row>
    <row r="8" spans="1:7" s="25" customFormat="1" ht="30" customHeight="1" x14ac:dyDescent="0.15">
      <c r="A8" s="78" t="s">
        <v>10</v>
      </c>
      <c r="B8" s="33" t="s">
        <v>97</v>
      </c>
      <c r="C8" s="123">
        <v>9630</v>
      </c>
      <c r="D8" s="125">
        <v>11930</v>
      </c>
      <c r="E8" s="125">
        <v>11930</v>
      </c>
      <c r="F8" s="96">
        <f t="shared" si="0"/>
        <v>23.883696780893043</v>
      </c>
      <c r="G8" s="77">
        <f t="shared" si="1"/>
        <v>0</v>
      </c>
    </row>
    <row r="9" spans="1:7" s="25" customFormat="1" ht="30" customHeight="1" x14ac:dyDescent="0.15">
      <c r="A9" s="78" t="s">
        <v>11</v>
      </c>
      <c r="B9" s="33" t="s">
        <v>98</v>
      </c>
      <c r="C9" s="123">
        <v>800</v>
      </c>
      <c r="D9" s="125">
        <v>470</v>
      </c>
      <c r="E9" s="125">
        <v>470</v>
      </c>
      <c r="F9" s="96">
        <f t="shared" si="0"/>
        <v>-41.25</v>
      </c>
      <c r="G9" s="77">
        <f t="shared" si="1"/>
        <v>0</v>
      </c>
    </row>
    <row r="10" spans="1:7" s="25" customFormat="1" ht="30" customHeight="1" x14ac:dyDescent="0.15">
      <c r="A10" s="78" t="s">
        <v>12</v>
      </c>
      <c r="B10" s="33" t="s">
        <v>99</v>
      </c>
      <c r="C10" s="123">
        <v>2260</v>
      </c>
      <c r="D10" s="125">
        <v>1820</v>
      </c>
      <c r="E10" s="125">
        <v>2190</v>
      </c>
      <c r="F10" s="96">
        <f t="shared" si="0"/>
        <v>-19.469026548672566</v>
      </c>
      <c r="G10" s="77">
        <f t="shared" si="1"/>
        <v>20.329670329670328</v>
      </c>
    </row>
    <row r="11" spans="1:7" s="25" customFormat="1" ht="30" customHeight="1" x14ac:dyDescent="0.15">
      <c r="A11" s="78" t="s">
        <v>223</v>
      </c>
      <c r="B11" s="33" t="s">
        <v>271</v>
      </c>
      <c r="C11" s="123">
        <v>4830</v>
      </c>
      <c r="D11" s="125">
        <v>5460</v>
      </c>
      <c r="E11" s="125">
        <v>5460</v>
      </c>
      <c r="F11" s="96">
        <f t="shared" si="0"/>
        <v>13.043478260869565</v>
      </c>
      <c r="G11" s="77">
        <f t="shared" si="1"/>
        <v>0</v>
      </c>
    </row>
    <row r="12" spans="1:7" s="25" customFormat="1" ht="30" customHeight="1" x14ac:dyDescent="0.15">
      <c r="A12" s="78" t="s">
        <v>256</v>
      </c>
      <c r="B12" s="33" t="s">
        <v>13</v>
      </c>
      <c r="C12" s="123">
        <v>9300</v>
      </c>
      <c r="D12" s="125">
        <v>12650</v>
      </c>
      <c r="E12" s="125">
        <v>12650</v>
      </c>
      <c r="F12" s="96">
        <f t="shared" si="0"/>
        <v>36.021505376344088</v>
      </c>
      <c r="G12" s="77">
        <f t="shared" si="1"/>
        <v>0</v>
      </c>
    </row>
    <row r="13" spans="1:7" s="25" customFormat="1" ht="30" customHeight="1" x14ac:dyDescent="0.15">
      <c r="A13" s="78" t="s">
        <v>14</v>
      </c>
      <c r="B13" s="33" t="s">
        <v>15</v>
      </c>
      <c r="C13" s="123">
        <v>20830</v>
      </c>
      <c r="D13" s="125">
        <v>16630</v>
      </c>
      <c r="E13" s="125">
        <v>16630</v>
      </c>
      <c r="F13" s="96">
        <f t="shared" si="0"/>
        <v>-20.163226116178588</v>
      </c>
      <c r="G13" s="77">
        <f t="shared" si="1"/>
        <v>0</v>
      </c>
    </row>
    <row r="14" spans="1:7" s="25" customFormat="1" ht="30" customHeight="1" x14ac:dyDescent="0.15">
      <c r="A14" s="78" t="s">
        <v>257</v>
      </c>
      <c r="B14" s="33" t="s">
        <v>16</v>
      </c>
      <c r="C14" s="123">
        <v>2590</v>
      </c>
      <c r="D14" s="125">
        <v>2480</v>
      </c>
      <c r="E14" s="125">
        <v>2480</v>
      </c>
      <c r="F14" s="96">
        <f t="shared" si="0"/>
        <v>-4.2471042471042466</v>
      </c>
      <c r="G14" s="77">
        <f t="shared" si="1"/>
        <v>0</v>
      </c>
    </row>
    <row r="15" spans="1:7" s="25" customFormat="1" ht="30" customHeight="1" x14ac:dyDescent="0.15">
      <c r="A15" s="78" t="s">
        <v>17</v>
      </c>
      <c r="B15" s="34" t="s">
        <v>100</v>
      </c>
      <c r="C15" s="123">
        <v>2960</v>
      </c>
      <c r="D15" s="125">
        <v>1820</v>
      </c>
      <c r="E15" s="125">
        <v>2150</v>
      </c>
      <c r="F15" s="96">
        <f t="shared" si="0"/>
        <v>-38.513513513513516</v>
      </c>
      <c r="G15" s="77">
        <f t="shared" si="1"/>
        <v>18.131868131868131</v>
      </c>
    </row>
    <row r="16" spans="1:7" s="25" customFormat="1" ht="30" customHeight="1" x14ac:dyDescent="0.15">
      <c r="A16" s="78" t="s">
        <v>258</v>
      </c>
      <c r="B16" s="34" t="s">
        <v>435</v>
      </c>
      <c r="C16" s="123">
        <v>22330</v>
      </c>
      <c r="D16" s="125">
        <v>22360</v>
      </c>
      <c r="E16" s="125">
        <v>25430</v>
      </c>
      <c r="F16" s="96">
        <f t="shared" si="0"/>
        <v>0.13434841021047916</v>
      </c>
      <c r="G16" s="77">
        <f t="shared" si="1"/>
        <v>13.729874776386405</v>
      </c>
    </row>
    <row r="17" spans="1:7" s="25" customFormat="1" ht="30" customHeight="1" x14ac:dyDescent="0.15">
      <c r="A17" s="78" t="s">
        <v>259</v>
      </c>
      <c r="B17" s="34" t="s">
        <v>101</v>
      </c>
      <c r="C17" s="123">
        <v>1360</v>
      </c>
      <c r="D17" s="125">
        <v>1490</v>
      </c>
      <c r="E17" s="125">
        <v>1490</v>
      </c>
      <c r="F17" s="96">
        <f t="shared" si="0"/>
        <v>9.5588235294117645</v>
      </c>
      <c r="G17" s="77">
        <f t="shared" si="1"/>
        <v>0</v>
      </c>
    </row>
    <row r="18" spans="1:7" s="25" customFormat="1" ht="30" customHeight="1" x14ac:dyDescent="0.15">
      <c r="A18" s="78" t="s">
        <v>18</v>
      </c>
      <c r="B18" s="34" t="s">
        <v>108</v>
      </c>
      <c r="C18" s="123">
        <v>29000</v>
      </c>
      <c r="D18" s="125">
        <v>36430</v>
      </c>
      <c r="E18" s="125">
        <v>37260</v>
      </c>
      <c r="F18" s="96">
        <f t="shared" si="0"/>
        <v>25.620689655172413</v>
      </c>
      <c r="G18" s="77">
        <f t="shared" si="1"/>
        <v>2.2783420258029095</v>
      </c>
    </row>
    <row r="19" spans="1:7" s="25" customFormat="1" ht="30" customHeight="1" x14ac:dyDescent="0.15">
      <c r="A19" s="78" t="s">
        <v>260</v>
      </c>
      <c r="B19" s="34" t="s">
        <v>19</v>
      </c>
      <c r="C19" s="123">
        <v>4660</v>
      </c>
      <c r="D19" s="125">
        <v>7760</v>
      </c>
      <c r="E19" s="125">
        <v>8260</v>
      </c>
      <c r="F19" s="96">
        <f t="shared" ref="F19" si="2">((D19-C19)/C19)*100</f>
        <v>66.523605150214593</v>
      </c>
      <c r="G19" s="77">
        <f t="shared" ref="G19" si="3">((E19-D19)/D19)*100</f>
        <v>6.4432989690721643</v>
      </c>
    </row>
    <row r="20" spans="1:7" s="25" customFormat="1" ht="30" customHeight="1" x14ac:dyDescent="0.15">
      <c r="A20" s="78" t="s">
        <v>20</v>
      </c>
      <c r="B20" s="33" t="s">
        <v>187</v>
      </c>
      <c r="C20" s="123">
        <v>64660</v>
      </c>
      <c r="D20" s="125">
        <v>66160</v>
      </c>
      <c r="E20" s="125">
        <v>66160</v>
      </c>
      <c r="F20" s="96">
        <f>((D20-C20)/C20)*100</f>
        <v>2.3198267862666255</v>
      </c>
      <c r="G20" s="77">
        <f>((E20-D20)/D20)*100</f>
        <v>0</v>
      </c>
    </row>
    <row r="21" spans="1:7" s="25" customFormat="1" ht="30" customHeight="1" x14ac:dyDescent="0.15">
      <c r="A21" s="78" t="s">
        <v>21</v>
      </c>
      <c r="B21" s="33" t="s">
        <v>188</v>
      </c>
      <c r="C21" s="123" t="e">
        <v>#DIV/0!</v>
      </c>
      <c r="D21" s="125"/>
      <c r="E21" s="125"/>
      <c r="F21" s="96"/>
      <c r="G21" s="77" t="e">
        <f t="shared" ref="G21:G53" si="4">((E21-D21)/D21)*100</f>
        <v>#DIV/0!</v>
      </c>
    </row>
    <row r="22" spans="1:7" s="25" customFormat="1" ht="30" customHeight="1" x14ac:dyDescent="0.15">
      <c r="A22" s="78" t="s">
        <v>22</v>
      </c>
      <c r="B22" s="33" t="s">
        <v>102</v>
      </c>
      <c r="C22" s="123">
        <v>13300</v>
      </c>
      <c r="D22" s="125">
        <v>14230</v>
      </c>
      <c r="E22" s="125">
        <v>14560</v>
      </c>
      <c r="F22" s="96">
        <f t="shared" ref="F22:F53" si="5">((D22-C22)/C22)*100</f>
        <v>6.9924812030075181</v>
      </c>
      <c r="G22" s="77">
        <f t="shared" si="4"/>
        <v>2.3190442726633873</v>
      </c>
    </row>
    <row r="23" spans="1:7" s="25" customFormat="1" ht="30" customHeight="1" x14ac:dyDescent="0.15">
      <c r="A23" s="78" t="s">
        <v>23</v>
      </c>
      <c r="B23" s="34" t="s">
        <v>24</v>
      </c>
      <c r="C23" s="123">
        <v>8660</v>
      </c>
      <c r="D23" s="125">
        <v>7600</v>
      </c>
      <c r="E23" s="125">
        <v>7600</v>
      </c>
      <c r="F23" s="96">
        <f t="shared" si="5"/>
        <v>-12.240184757505773</v>
      </c>
      <c r="G23" s="77">
        <f t="shared" si="4"/>
        <v>0</v>
      </c>
    </row>
    <row r="24" spans="1:7" s="25" customFormat="1" ht="30" customHeight="1" x14ac:dyDescent="0.15">
      <c r="A24" s="78" t="s">
        <v>261</v>
      </c>
      <c r="B24" s="34" t="s">
        <v>109</v>
      </c>
      <c r="C24" s="123">
        <v>3820</v>
      </c>
      <c r="D24" s="125">
        <v>4700</v>
      </c>
      <c r="E24" s="125">
        <v>4700</v>
      </c>
      <c r="F24" s="96">
        <f t="shared" si="5"/>
        <v>23.036649214659686</v>
      </c>
      <c r="G24" s="77">
        <f t="shared" si="4"/>
        <v>0</v>
      </c>
    </row>
    <row r="25" spans="1:7" s="25" customFormat="1" ht="30" customHeight="1" x14ac:dyDescent="0.15">
      <c r="A25" s="78" t="s">
        <v>25</v>
      </c>
      <c r="B25" s="33" t="s">
        <v>26</v>
      </c>
      <c r="C25" s="123">
        <v>10660</v>
      </c>
      <c r="D25" s="125">
        <v>6480</v>
      </c>
      <c r="E25" s="125">
        <v>9630</v>
      </c>
      <c r="F25" s="96">
        <f t="shared" si="5"/>
        <v>-39.212007504690433</v>
      </c>
      <c r="G25" s="77">
        <f t="shared" si="4"/>
        <v>48.611111111111107</v>
      </c>
    </row>
    <row r="26" spans="1:7" s="25" customFormat="1" ht="30" customHeight="1" x14ac:dyDescent="0.15">
      <c r="A26" s="78" t="s">
        <v>27</v>
      </c>
      <c r="B26" s="33" t="s">
        <v>103</v>
      </c>
      <c r="C26" s="123">
        <v>10300</v>
      </c>
      <c r="D26" s="125">
        <v>9630</v>
      </c>
      <c r="E26" s="125">
        <v>11830</v>
      </c>
      <c r="F26" s="96">
        <f t="shared" si="5"/>
        <v>-6.5048543689320395</v>
      </c>
      <c r="G26" s="77">
        <f t="shared" si="4"/>
        <v>22.845275181723778</v>
      </c>
    </row>
    <row r="27" spans="1:7" s="25" customFormat="1" ht="30" customHeight="1" x14ac:dyDescent="0.15">
      <c r="A27" s="78" t="s">
        <v>28</v>
      </c>
      <c r="B27" s="33" t="s">
        <v>29</v>
      </c>
      <c r="C27" s="123">
        <v>6000</v>
      </c>
      <c r="D27" s="125">
        <v>5960</v>
      </c>
      <c r="E27" s="125">
        <v>5800</v>
      </c>
      <c r="F27" s="96">
        <f t="shared" si="5"/>
        <v>-0.66666666666666674</v>
      </c>
      <c r="G27" s="77">
        <f t="shared" si="4"/>
        <v>-2.6845637583892619</v>
      </c>
    </row>
    <row r="28" spans="1:7" s="25" customFormat="1" ht="30" customHeight="1" x14ac:dyDescent="0.15">
      <c r="A28" s="78" t="s">
        <v>105</v>
      </c>
      <c r="B28" s="33" t="s">
        <v>30</v>
      </c>
      <c r="C28" s="123">
        <v>7000</v>
      </c>
      <c r="D28" s="125" t="e">
        <v>#DIV/0!</v>
      </c>
      <c r="E28" s="125">
        <v>6900</v>
      </c>
      <c r="F28" s="96" t="e">
        <f t="shared" si="5"/>
        <v>#DIV/0!</v>
      </c>
      <c r="G28" s="77" t="e">
        <f t="shared" si="4"/>
        <v>#DIV/0!</v>
      </c>
    </row>
    <row r="29" spans="1:7" s="25" customFormat="1" ht="30" customHeight="1" x14ac:dyDescent="0.15">
      <c r="A29" s="78" t="s">
        <v>104</v>
      </c>
      <c r="B29" s="33" t="s">
        <v>110</v>
      </c>
      <c r="C29" s="123">
        <v>6330</v>
      </c>
      <c r="D29" s="125">
        <v>7600</v>
      </c>
      <c r="E29" s="125">
        <v>7600</v>
      </c>
      <c r="F29" s="96">
        <f t="shared" si="5"/>
        <v>20.063191153238545</v>
      </c>
      <c r="G29" s="77">
        <f t="shared" si="4"/>
        <v>0</v>
      </c>
    </row>
    <row r="30" spans="1:7" s="25" customFormat="1" ht="30" customHeight="1" x14ac:dyDescent="0.15">
      <c r="A30" s="79" t="s">
        <v>113</v>
      </c>
      <c r="B30" s="33" t="s">
        <v>189</v>
      </c>
      <c r="C30" s="123">
        <v>3420</v>
      </c>
      <c r="D30" s="125">
        <v>3970</v>
      </c>
      <c r="E30" s="125">
        <v>3970</v>
      </c>
      <c r="F30" s="96">
        <f t="shared" si="5"/>
        <v>16.081871345029239</v>
      </c>
      <c r="G30" s="77">
        <f t="shared" si="4"/>
        <v>0</v>
      </c>
    </row>
    <row r="31" spans="1:7" s="25" customFormat="1" ht="30" customHeight="1" x14ac:dyDescent="0.15">
      <c r="A31" s="78" t="s">
        <v>31</v>
      </c>
      <c r="B31" s="33" t="s">
        <v>32</v>
      </c>
      <c r="C31" s="123">
        <v>14300</v>
      </c>
      <c r="D31" s="125">
        <v>16730</v>
      </c>
      <c r="E31" s="125">
        <v>16730</v>
      </c>
      <c r="F31" s="96">
        <f t="shared" si="5"/>
        <v>16.993006993006993</v>
      </c>
      <c r="G31" s="77">
        <f t="shared" si="4"/>
        <v>0</v>
      </c>
    </row>
    <row r="32" spans="1:7" s="25" customFormat="1" ht="30" customHeight="1" x14ac:dyDescent="0.15">
      <c r="A32" s="78" t="s">
        <v>33</v>
      </c>
      <c r="B32" s="34" t="s">
        <v>106</v>
      </c>
      <c r="C32" s="123">
        <v>25630</v>
      </c>
      <c r="D32" s="125">
        <v>32450</v>
      </c>
      <c r="E32" s="125">
        <v>32450</v>
      </c>
      <c r="F32" s="96">
        <f t="shared" si="5"/>
        <v>26.609442060085836</v>
      </c>
      <c r="G32" s="77">
        <f t="shared" si="4"/>
        <v>0</v>
      </c>
    </row>
    <row r="33" spans="1:7" s="26" customFormat="1" ht="30" customHeight="1" x14ac:dyDescent="0.15">
      <c r="A33" s="78" t="s">
        <v>91</v>
      </c>
      <c r="B33" s="33" t="s">
        <v>92</v>
      </c>
      <c r="C33" s="123">
        <v>2680</v>
      </c>
      <c r="D33" s="125">
        <v>2820</v>
      </c>
      <c r="E33" s="125">
        <v>2820</v>
      </c>
      <c r="F33" s="96">
        <f t="shared" si="5"/>
        <v>5.2238805970149249</v>
      </c>
      <c r="G33" s="77">
        <f t="shared" si="4"/>
        <v>0</v>
      </c>
    </row>
    <row r="34" spans="1:7" s="26" customFormat="1" ht="30" customHeight="1" x14ac:dyDescent="0.15">
      <c r="A34" s="78" t="s">
        <v>36</v>
      </c>
      <c r="B34" s="34" t="s">
        <v>93</v>
      </c>
      <c r="C34" s="123">
        <v>10130</v>
      </c>
      <c r="D34" s="125">
        <v>9120</v>
      </c>
      <c r="E34" s="125">
        <v>9120</v>
      </c>
      <c r="F34" s="96">
        <f t="shared" si="5"/>
        <v>-9.9703849950641654</v>
      </c>
      <c r="G34" s="77">
        <f t="shared" si="4"/>
        <v>0</v>
      </c>
    </row>
    <row r="35" spans="1:7" s="26" customFormat="1" ht="30" customHeight="1" x14ac:dyDescent="0.15">
      <c r="A35" s="78" t="s">
        <v>262</v>
      </c>
      <c r="B35" s="33" t="s">
        <v>37</v>
      </c>
      <c r="C35" s="123">
        <v>2960</v>
      </c>
      <c r="D35" s="125">
        <v>1570</v>
      </c>
      <c r="E35" s="125">
        <v>2020</v>
      </c>
      <c r="F35" s="96">
        <f t="shared" si="5"/>
        <v>-46.95945945945946</v>
      </c>
      <c r="G35" s="77">
        <f t="shared" si="4"/>
        <v>28.662420382165603</v>
      </c>
    </row>
    <row r="36" spans="1:7" s="26" customFormat="1" ht="30" customHeight="1" x14ac:dyDescent="0.15">
      <c r="A36" s="78" t="s">
        <v>38</v>
      </c>
      <c r="B36" s="33" t="s">
        <v>39</v>
      </c>
      <c r="C36" s="123">
        <v>840</v>
      </c>
      <c r="D36" s="125">
        <v>910</v>
      </c>
      <c r="E36" s="125">
        <v>910</v>
      </c>
      <c r="F36" s="96">
        <f t="shared" si="5"/>
        <v>8.3333333333333321</v>
      </c>
      <c r="G36" s="77">
        <f t="shared" si="4"/>
        <v>0</v>
      </c>
    </row>
    <row r="37" spans="1:7" s="26" customFormat="1" ht="30" customHeight="1" x14ac:dyDescent="0.15">
      <c r="A37" s="78" t="s">
        <v>40</v>
      </c>
      <c r="B37" s="33" t="s">
        <v>429</v>
      </c>
      <c r="C37" s="123">
        <v>5290</v>
      </c>
      <c r="D37" s="125">
        <v>5750</v>
      </c>
      <c r="E37" s="125">
        <v>5750</v>
      </c>
      <c r="F37" s="96">
        <f t="shared" si="5"/>
        <v>8.695652173913043</v>
      </c>
      <c r="G37" s="77">
        <f t="shared" si="4"/>
        <v>0</v>
      </c>
    </row>
    <row r="38" spans="1:7" s="26" customFormat="1" ht="30" customHeight="1" x14ac:dyDescent="0.15">
      <c r="A38" s="78" t="s">
        <v>263</v>
      </c>
      <c r="B38" s="34" t="s">
        <v>190</v>
      </c>
      <c r="C38" s="123">
        <v>1130</v>
      </c>
      <c r="D38" s="125">
        <v>1150</v>
      </c>
      <c r="E38" s="125">
        <v>1150</v>
      </c>
      <c r="F38" s="96">
        <f t="shared" si="5"/>
        <v>1.7699115044247788</v>
      </c>
      <c r="G38" s="77">
        <f t="shared" si="4"/>
        <v>0</v>
      </c>
    </row>
    <row r="39" spans="1:7" s="26" customFormat="1" ht="30" customHeight="1" x14ac:dyDescent="0.15">
      <c r="A39" s="78" t="s">
        <v>41</v>
      </c>
      <c r="B39" s="33" t="s">
        <v>89</v>
      </c>
      <c r="C39" s="123">
        <v>9400</v>
      </c>
      <c r="D39" s="125">
        <v>7520</v>
      </c>
      <c r="E39" s="125">
        <v>8190</v>
      </c>
      <c r="F39" s="96">
        <f t="shared" si="5"/>
        <v>-20</v>
      </c>
      <c r="G39" s="77">
        <f t="shared" si="4"/>
        <v>8.9095744680851059</v>
      </c>
    </row>
    <row r="40" spans="1:7" s="26" customFormat="1" ht="30" customHeight="1" x14ac:dyDescent="0.15">
      <c r="A40" s="78" t="s">
        <v>42</v>
      </c>
      <c r="B40" s="33" t="s">
        <v>43</v>
      </c>
      <c r="C40" s="123">
        <v>9060</v>
      </c>
      <c r="D40" s="125">
        <v>5680</v>
      </c>
      <c r="E40" s="125">
        <v>6810</v>
      </c>
      <c r="F40" s="96">
        <f t="shared" si="5"/>
        <v>-37.306843267108171</v>
      </c>
      <c r="G40" s="77">
        <f t="shared" si="4"/>
        <v>19.8943661971831</v>
      </c>
    </row>
    <row r="41" spans="1:7" s="26" customFormat="1" ht="30" customHeight="1" x14ac:dyDescent="0.15">
      <c r="A41" s="78" t="s">
        <v>44</v>
      </c>
      <c r="B41" s="33" t="s">
        <v>111</v>
      </c>
      <c r="C41" s="123">
        <v>17520</v>
      </c>
      <c r="D41" s="125">
        <v>18360</v>
      </c>
      <c r="E41" s="125">
        <v>18360</v>
      </c>
      <c r="F41" s="96">
        <f t="shared" si="5"/>
        <v>4.7945205479452051</v>
      </c>
      <c r="G41" s="77">
        <f t="shared" si="4"/>
        <v>0</v>
      </c>
    </row>
    <row r="42" spans="1:7" s="26" customFormat="1" ht="30" customHeight="1" x14ac:dyDescent="0.15">
      <c r="A42" s="78" t="s">
        <v>264</v>
      </c>
      <c r="B42" s="33" t="s">
        <v>90</v>
      </c>
      <c r="C42" s="123">
        <v>1580</v>
      </c>
      <c r="D42" s="125">
        <v>1510</v>
      </c>
      <c r="E42" s="125">
        <v>1510</v>
      </c>
      <c r="F42" s="96">
        <f t="shared" si="5"/>
        <v>-4.4303797468354427</v>
      </c>
      <c r="G42" s="77">
        <f t="shared" si="4"/>
        <v>0</v>
      </c>
    </row>
    <row r="43" spans="1:7" s="26" customFormat="1" ht="30" customHeight="1" x14ac:dyDescent="0.15">
      <c r="A43" s="78" t="s">
        <v>265</v>
      </c>
      <c r="B43" s="33" t="s">
        <v>45</v>
      </c>
      <c r="C43" s="123">
        <v>1960</v>
      </c>
      <c r="D43" s="125">
        <v>2060</v>
      </c>
      <c r="E43" s="125">
        <v>2060</v>
      </c>
      <c r="F43" s="96">
        <f t="shared" si="5"/>
        <v>5.1020408163265305</v>
      </c>
      <c r="G43" s="77">
        <f t="shared" si="4"/>
        <v>0</v>
      </c>
    </row>
    <row r="44" spans="1:7" s="4" customFormat="1" ht="30" customHeight="1" x14ac:dyDescent="0.15">
      <c r="A44" s="78" t="s">
        <v>266</v>
      </c>
      <c r="B44" s="33" t="s">
        <v>95</v>
      </c>
      <c r="C44" s="123">
        <v>3380</v>
      </c>
      <c r="D44" s="124">
        <v>3260</v>
      </c>
      <c r="E44" s="124">
        <v>3260</v>
      </c>
      <c r="F44" s="96">
        <f t="shared" si="5"/>
        <v>-3.5502958579881656</v>
      </c>
      <c r="G44" s="77">
        <f t="shared" si="4"/>
        <v>0</v>
      </c>
    </row>
    <row r="45" spans="1:7" s="4" customFormat="1" ht="30" customHeight="1" x14ac:dyDescent="0.15">
      <c r="A45" s="78" t="s">
        <v>46</v>
      </c>
      <c r="B45" s="34" t="s">
        <v>191</v>
      </c>
      <c r="C45" s="123">
        <v>27030</v>
      </c>
      <c r="D45" s="124">
        <v>23060</v>
      </c>
      <c r="E45" s="124">
        <v>23060</v>
      </c>
      <c r="F45" s="96">
        <f t="shared" si="5"/>
        <v>-14.687384387717351</v>
      </c>
      <c r="G45" s="77">
        <f t="shared" si="4"/>
        <v>0</v>
      </c>
    </row>
    <row r="46" spans="1:7" s="4" customFormat="1" ht="30" customHeight="1" x14ac:dyDescent="0.15">
      <c r="A46" s="78" t="s">
        <v>267</v>
      </c>
      <c r="B46" s="33" t="s">
        <v>192</v>
      </c>
      <c r="C46" s="123">
        <v>7430</v>
      </c>
      <c r="D46" s="124">
        <v>7560</v>
      </c>
      <c r="E46" s="124">
        <v>7560</v>
      </c>
      <c r="F46" s="96">
        <f t="shared" si="5"/>
        <v>1.7496635262449527</v>
      </c>
      <c r="G46" s="77">
        <f t="shared" si="4"/>
        <v>0</v>
      </c>
    </row>
    <row r="47" spans="1:7" s="4" customFormat="1" ht="30" customHeight="1" x14ac:dyDescent="0.15">
      <c r="A47" s="78" t="s">
        <v>268</v>
      </c>
      <c r="B47" s="33" t="s">
        <v>428</v>
      </c>
      <c r="C47" s="123">
        <v>6830</v>
      </c>
      <c r="D47" s="124">
        <v>6400</v>
      </c>
      <c r="E47" s="124">
        <v>6400</v>
      </c>
      <c r="F47" s="96">
        <f t="shared" si="5"/>
        <v>-6.2957540263543192</v>
      </c>
      <c r="G47" s="77">
        <f t="shared" si="4"/>
        <v>0</v>
      </c>
    </row>
    <row r="48" spans="1:7" s="4" customFormat="1" ht="30" customHeight="1" x14ac:dyDescent="0.15">
      <c r="A48" s="78" t="s">
        <v>47</v>
      </c>
      <c r="B48" s="33" t="s">
        <v>193</v>
      </c>
      <c r="C48" s="123">
        <v>9630</v>
      </c>
      <c r="D48" s="124">
        <v>13660</v>
      </c>
      <c r="E48" s="124">
        <v>13660</v>
      </c>
      <c r="F48" s="96">
        <f t="shared" si="5"/>
        <v>41.848390446521286</v>
      </c>
      <c r="G48" s="77">
        <f t="shared" si="4"/>
        <v>0</v>
      </c>
    </row>
    <row r="49" spans="1:7" s="4" customFormat="1" ht="30" customHeight="1" x14ac:dyDescent="0.15">
      <c r="A49" s="84" t="s">
        <v>48</v>
      </c>
      <c r="B49" s="34" t="s">
        <v>49</v>
      </c>
      <c r="C49" s="123">
        <v>57660</v>
      </c>
      <c r="D49" s="124">
        <v>51330</v>
      </c>
      <c r="E49" s="124">
        <v>51330</v>
      </c>
      <c r="F49" s="96">
        <f t="shared" si="5"/>
        <v>-10.978147762747138</v>
      </c>
      <c r="G49" s="77">
        <f t="shared" si="4"/>
        <v>0</v>
      </c>
    </row>
    <row r="50" spans="1:7" s="4" customFormat="1" ht="30" customHeight="1" x14ac:dyDescent="0.15">
      <c r="A50" s="84" t="s">
        <v>115</v>
      </c>
      <c r="B50" s="34" t="s">
        <v>116</v>
      </c>
      <c r="C50" s="123">
        <v>1750</v>
      </c>
      <c r="D50" s="124">
        <v>1810</v>
      </c>
      <c r="E50" s="124">
        <v>1810</v>
      </c>
      <c r="F50" s="96">
        <f t="shared" si="5"/>
        <v>3.4285714285714288</v>
      </c>
      <c r="G50" s="77">
        <f t="shared" si="4"/>
        <v>0</v>
      </c>
    </row>
    <row r="51" spans="1:7" s="4" customFormat="1" ht="30" customHeight="1" x14ac:dyDescent="0.15">
      <c r="A51" s="78" t="s">
        <v>50</v>
      </c>
      <c r="B51" s="33"/>
      <c r="C51" s="123">
        <v>1710</v>
      </c>
      <c r="D51" s="124">
        <v>1820</v>
      </c>
      <c r="E51" s="124">
        <v>1820</v>
      </c>
      <c r="F51" s="96">
        <f t="shared" si="5"/>
        <v>6.4327485380116958</v>
      </c>
      <c r="G51" s="77">
        <f t="shared" si="4"/>
        <v>0</v>
      </c>
    </row>
    <row r="52" spans="1:7" s="4" customFormat="1" ht="30" customHeight="1" x14ac:dyDescent="0.15">
      <c r="A52" s="78" t="s">
        <v>269</v>
      </c>
      <c r="B52" s="33" t="s">
        <v>51</v>
      </c>
      <c r="C52" s="123">
        <v>1620</v>
      </c>
      <c r="D52" s="124">
        <v>1810</v>
      </c>
      <c r="E52" s="124">
        <v>1820</v>
      </c>
      <c r="F52" s="96">
        <f t="shared" si="5"/>
        <v>11.728395061728394</v>
      </c>
      <c r="G52" s="77">
        <f t="shared" si="4"/>
        <v>0.55248618784530379</v>
      </c>
    </row>
    <row r="53" spans="1:7" s="4" customFormat="1" ht="30" customHeight="1" x14ac:dyDescent="0.15">
      <c r="A53" s="78" t="s">
        <v>270</v>
      </c>
      <c r="B53" s="33" t="s">
        <v>51</v>
      </c>
      <c r="C53" s="123">
        <v>1500</v>
      </c>
      <c r="D53" s="124">
        <v>1610</v>
      </c>
      <c r="E53" s="124">
        <v>1610</v>
      </c>
      <c r="F53" s="96">
        <f t="shared" si="5"/>
        <v>7.333333333333333</v>
      </c>
      <c r="G53" s="77">
        <f t="shared" si="4"/>
        <v>0</v>
      </c>
    </row>
    <row r="54" spans="1:7" s="4" customFormat="1" ht="30" customHeight="1" x14ac:dyDescent="0.15">
      <c r="A54" s="133" t="s">
        <v>443</v>
      </c>
      <c r="B54" s="134" t="s">
        <v>444</v>
      </c>
      <c r="C54" s="135"/>
      <c r="D54" s="124"/>
      <c r="E54" s="124"/>
      <c r="F54" s="96"/>
      <c r="G54" s="77"/>
    </row>
    <row r="55" spans="1:7" s="4" customFormat="1" ht="30" customHeight="1" thickBot="1" x14ac:dyDescent="0.2">
      <c r="A55" s="81" t="s">
        <v>440</v>
      </c>
      <c r="B55" s="82" t="s">
        <v>445</v>
      </c>
      <c r="C55" s="126">
        <v>10660</v>
      </c>
      <c r="D55" s="169">
        <v>23060</v>
      </c>
      <c r="E55" s="169">
        <v>23060</v>
      </c>
      <c r="F55" s="137">
        <f>((D55-C55)/C55)*100</f>
        <v>116.32270168855534</v>
      </c>
      <c r="G55" s="138">
        <f>((E55-D55)/D55)*100</f>
        <v>0</v>
      </c>
    </row>
    <row r="56" spans="1:7" ht="25.5" customHeight="1" x14ac:dyDescent="0.15"/>
  </sheetData>
  <mergeCells count="4">
    <mergeCell ref="A4:A5"/>
    <mergeCell ref="B4:B5"/>
    <mergeCell ref="C4:E4"/>
    <mergeCell ref="A1:G1"/>
  </mergeCells>
  <phoneticPr fontId="3" type="noConversion"/>
  <pageMargins left="0.55118110236220474" right="0.55118110236220474" top="0.71" bottom="0.78" header="0.51181102362204722" footer="0.7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zoomScaleNormal="100" workbookViewId="0">
      <selection activeCell="H13" sqref="H13"/>
    </sheetView>
  </sheetViews>
  <sheetFormatPr defaultRowHeight="13.5" x14ac:dyDescent="0.15"/>
  <cols>
    <col min="1" max="1" width="11.33203125" customWidth="1"/>
    <col min="2" max="2" width="17.88671875" customWidth="1"/>
    <col min="3" max="3" width="11.6640625" customWidth="1"/>
    <col min="4" max="4" width="13" customWidth="1"/>
    <col min="5" max="5" width="12.33203125" customWidth="1"/>
    <col min="6" max="6" width="12.21875" customWidth="1"/>
  </cols>
  <sheetData>
    <row r="1" spans="1:6" ht="17.25" customHeight="1" x14ac:dyDescent="0.15">
      <c r="D1" s="16"/>
      <c r="E1" s="17"/>
      <c r="F1" s="16"/>
    </row>
    <row r="2" spans="1:6" s="11" customFormat="1" ht="26.25" customHeight="1" thickBot="1" x14ac:dyDescent="0.2">
      <c r="A2" s="2" t="s">
        <v>272</v>
      </c>
      <c r="B2" s="2"/>
      <c r="C2" s="2"/>
      <c r="D2" s="21"/>
      <c r="E2" s="22"/>
      <c r="F2" s="22"/>
    </row>
    <row r="3" spans="1:6" s="12" customFormat="1" ht="35.25" customHeight="1" x14ac:dyDescent="0.15">
      <c r="A3" s="67" t="s">
        <v>75</v>
      </c>
      <c r="B3" s="98" t="s">
        <v>273</v>
      </c>
      <c r="C3" s="68" t="s">
        <v>274</v>
      </c>
      <c r="D3" s="69" t="s">
        <v>448</v>
      </c>
      <c r="E3" s="69" t="s">
        <v>446</v>
      </c>
      <c r="F3" s="70" t="s">
        <v>447</v>
      </c>
    </row>
    <row r="4" spans="1:6" s="12" customFormat="1" ht="24.2" customHeight="1" x14ac:dyDescent="0.15">
      <c r="A4" s="71" t="s">
        <v>150</v>
      </c>
      <c r="B4" s="35" t="s">
        <v>275</v>
      </c>
      <c r="C4" s="91">
        <f>(INT(AVERAGE(D4:F4)/10)*10)</f>
        <v>64500</v>
      </c>
      <c r="D4" s="101">
        <v>57900</v>
      </c>
      <c r="E4" s="104">
        <v>75800</v>
      </c>
      <c r="F4" s="116">
        <v>59800</v>
      </c>
    </row>
    <row r="5" spans="1:6" s="12" customFormat="1" ht="24.2" customHeight="1" x14ac:dyDescent="0.15">
      <c r="A5" s="71" t="s">
        <v>151</v>
      </c>
      <c r="B5" s="35" t="s">
        <v>276</v>
      </c>
      <c r="C5" s="91">
        <f t="shared" ref="C5:C53" si="0">(INT(AVERAGE(D5:F5)/10)*10)</f>
        <v>7680</v>
      </c>
      <c r="D5" s="101">
        <v>7900</v>
      </c>
      <c r="E5" s="104">
        <v>7900</v>
      </c>
      <c r="F5" s="117">
        <v>7250</v>
      </c>
    </row>
    <row r="6" spans="1:6" s="12" customFormat="1" ht="24.2" customHeight="1" x14ac:dyDescent="0.15">
      <c r="A6" s="71" t="s">
        <v>10</v>
      </c>
      <c r="B6" s="35" t="s">
        <v>277</v>
      </c>
      <c r="C6" s="91">
        <f t="shared" si="0"/>
        <v>11930</v>
      </c>
      <c r="D6" s="101">
        <v>8400</v>
      </c>
      <c r="E6" s="104">
        <v>13900</v>
      </c>
      <c r="F6" s="117">
        <v>13500</v>
      </c>
    </row>
    <row r="7" spans="1:6" s="12" customFormat="1" ht="24.2" customHeight="1" x14ac:dyDescent="0.15">
      <c r="A7" s="71" t="s">
        <v>153</v>
      </c>
      <c r="B7" s="35" t="s">
        <v>278</v>
      </c>
      <c r="C7" s="91">
        <f t="shared" si="0"/>
        <v>470</v>
      </c>
      <c r="D7" s="101">
        <v>300</v>
      </c>
      <c r="E7" s="104">
        <v>580</v>
      </c>
      <c r="F7" s="117">
        <v>556</v>
      </c>
    </row>
    <row r="8" spans="1:6" s="12" customFormat="1" ht="24.2" customHeight="1" x14ac:dyDescent="0.15">
      <c r="A8" s="71" t="s">
        <v>12</v>
      </c>
      <c r="B8" s="35" t="s">
        <v>279</v>
      </c>
      <c r="C8" s="91">
        <f t="shared" si="0"/>
        <v>2190</v>
      </c>
      <c r="D8" s="101">
        <v>2580</v>
      </c>
      <c r="E8" s="104">
        <v>2500</v>
      </c>
      <c r="F8" s="117">
        <v>1500</v>
      </c>
    </row>
    <row r="9" spans="1:6" s="12" customFormat="1" ht="24.2" customHeight="1" x14ac:dyDescent="0.15">
      <c r="A9" s="71" t="s">
        <v>280</v>
      </c>
      <c r="B9" s="35" t="s">
        <v>281</v>
      </c>
      <c r="C9" s="91">
        <f t="shared" si="0"/>
        <v>5460</v>
      </c>
      <c r="D9" s="101">
        <v>3900</v>
      </c>
      <c r="E9" s="104">
        <v>7000</v>
      </c>
      <c r="F9" s="117">
        <v>5500</v>
      </c>
    </row>
    <row r="10" spans="1:6" s="12" customFormat="1" ht="24.2" customHeight="1" x14ac:dyDescent="0.15">
      <c r="A10" s="71" t="s">
        <v>282</v>
      </c>
      <c r="B10" s="35" t="s">
        <v>283</v>
      </c>
      <c r="C10" s="91">
        <f t="shared" si="0"/>
        <v>12650</v>
      </c>
      <c r="D10" s="101">
        <v>11160</v>
      </c>
      <c r="E10" s="104">
        <v>13000</v>
      </c>
      <c r="F10" s="117">
        <v>13800</v>
      </c>
    </row>
    <row r="11" spans="1:6" s="12" customFormat="1" ht="24.2" customHeight="1" x14ac:dyDescent="0.15">
      <c r="A11" s="71" t="s">
        <v>14</v>
      </c>
      <c r="B11" s="35" t="s">
        <v>15</v>
      </c>
      <c r="C11" s="91">
        <f t="shared" si="0"/>
        <v>16630</v>
      </c>
      <c r="D11" s="101">
        <v>18000</v>
      </c>
      <c r="E11" s="141">
        <v>11900</v>
      </c>
      <c r="F11" s="117">
        <v>20000</v>
      </c>
    </row>
    <row r="12" spans="1:6" s="12" customFormat="1" ht="24.2" customHeight="1" x14ac:dyDescent="0.15">
      <c r="A12" s="71" t="s">
        <v>284</v>
      </c>
      <c r="B12" s="35" t="s">
        <v>285</v>
      </c>
      <c r="C12" s="91">
        <f t="shared" si="0"/>
        <v>2480</v>
      </c>
      <c r="D12" s="101">
        <v>2980</v>
      </c>
      <c r="E12" s="104">
        <v>2200</v>
      </c>
      <c r="F12" s="117">
        <v>2280</v>
      </c>
    </row>
    <row r="13" spans="1:6" s="12" customFormat="1" ht="24.2" customHeight="1" x14ac:dyDescent="0.15">
      <c r="A13" s="71" t="s">
        <v>17</v>
      </c>
      <c r="B13" s="36" t="s">
        <v>286</v>
      </c>
      <c r="C13" s="91">
        <f t="shared" si="0"/>
        <v>2150</v>
      </c>
      <c r="D13" s="101">
        <v>1980</v>
      </c>
      <c r="E13" s="104">
        <v>2500</v>
      </c>
      <c r="F13" s="117">
        <v>1980</v>
      </c>
    </row>
    <row r="14" spans="1:6" s="12" customFormat="1" ht="24.2" customHeight="1" x14ac:dyDescent="0.15">
      <c r="A14" s="71" t="s">
        <v>287</v>
      </c>
      <c r="B14" s="36" t="s">
        <v>288</v>
      </c>
      <c r="C14" s="91">
        <f t="shared" si="0"/>
        <v>25430</v>
      </c>
      <c r="D14" s="101">
        <v>21300</v>
      </c>
      <c r="E14" s="104">
        <v>17000</v>
      </c>
      <c r="F14" s="117">
        <v>38000</v>
      </c>
    </row>
    <row r="15" spans="1:6" s="12" customFormat="1" ht="24.2" customHeight="1" x14ac:dyDescent="0.15">
      <c r="A15" s="71" t="s">
        <v>289</v>
      </c>
      <c r="B15" s="36" t="s">
        <v>290</v>
      </c>
      <c r="C15" s="91">
        <f t="shared" si="0"/>
        <v>1490</v>
      </c>
      <c r="D15" s="101">
        <v>1980</v>
      </c>
      <c r="E15" s="104">
        <v>1000</v>
      </c>
      <c r="F15" s="117">
        <v>1500</v>
      </c>
    </row>
    <row r="16" spans="1:6" s="12" customFormat="1" ht="24.2" customHeight="1" x14ac:dyDescent="0.15">
      <c r="A16" s="71" t="s">
        <v>18</v>
      </c>
      <c r="B16" s="36" t="s">
        <v>291</v>
      </c>
      <c r="C16" s="91">
        <f t="shared" si="0"/>
        <v>37260</v>
      </c>
      <c r="D16" s="101">
        <v>19800</v>
      </c>
      <c r="E16" s="104">
        <v>17000</v>
      </c>
      <c r="F16" s="117">
        <v>75000</v>
      </c>
    </row>
    <row r="17" spans="1:6" s="12" customFormat="1" ht="24.2" customHeight="1" x14ac:dyDescent="0.15">
      <c r="A17" s="71" t="s">
        <v>292</v>
      </c>
      <c r="B17" s="36" t="s">
        <v>19</v>
      </c>
      <c r="C17" s="91">
        <f t="shared" si="0"/>
        <v>8260</v>
      </c>
      <c r="D17" s="102">
        <v>3980</v>
      </c>
      <c r="E17" s="141">
        <v>11000</v>
      </c>
      <c r="F17" s="117">
        <v>9800</v>
      </c>
    </row>
    <row r="18" spans="1:6" s="12" customFormat="1" ht="24.2" customHeight="1" x14ac:dyDescent="0.15">
      <c r="A18" s="71" t="s">
        <v>164</v>
      </c>
      <c r="B18" s="35" t="s">
        <v>293</v>
      </c>
      <c r="C18" s="91">
        <f t="shared" si="0"/>
        <v>66160</v>
      </c>
      <c r="D18" s="101">
        <v>84000</v>
      </c>
      <c r="E18" s="104">
        <v>49500</v>
      </c>
      <c r="F18" s="117">
        <v>65000</v>
      </c>
    </row>
    <row r="19" spans="1:6" s="12" customFormat="1" ht="24.2" customHeight="1" x14ac:dyDescent="0.15">
      <c r="A19" s="71" t="s">
        <v>21</v>
      </c>
      <c r="B19" s="35" t="s">
        <v>294</v>
      </c>
      <c r="C19" s="91"/>
      <c r="D19" s="103" t="s">
        <v>454</v>
      </c>
      <c r="E19" s="141" t="s">
        <v>453</v>
      </c>
      <c r="F19" s="117"/>
    </row>
    <row r="20" spans="1:6" s="12" customFormat="1" ht="24.2" customHeight="1" x14ac:dyDescent="0.15">
      <c r="A20" s="71" t="s">
        <v>22</v>
      </c>
      <c r="B20" s="35" t="s">
        <v>295</v>
      </c>
      <c r="C20" s="91">
        <f t="shared" si="0"/>
        <v>14560</v>
      </c>
      <c r="D20" s="101">
        <v>14900</v>
      </c>
      <c r="E20" s="104">
        <v>14900</v>
      </c>
      <c r="F20" s="117">
        <v>13900</v>
      </c>
    </row>
    <row r="21" spans="1:6" s="12" customFormat="1" ht="24.2" customHeight="1" x14ac:dyDescent="0.15">
      <c r="A21" s="71" t="s">
        <v>296</v>
      </c>
      <c r="B21" s="36" t="s">
        <v>297</v>
      </c>
      <c r="C21" s="91">
        <f t="shared" si="0"/>
        <v>7600</v>
      </c>
      <c r="D21" s="101">
        <v>7900</v>
      </c>
      <c r="E21" s="104">
        <v>9900</v>
      </c>
      <c r="F21" s="117">
        <v>5000</v>
      </c>
    </row>
    <row r="22" spans="1:6" s="12" customFormat="1" ht="24.2" customHeight="1" x14ac:dyDescent="0.15">
      <c r="A22" s="71" t="s">
        <v>298</v>
      </c>
      <c r="B22" s="36" t="s">
        <v>299</v>
      </c>
      <c r="C22" s="91">
        <f t="shared" si="0"/>
        <v>4700</v>
      </c>
      <c r="D22" s="101">
        <v>4250</v>
      </c>
      <c r="E22" s="104">
        <v>5200</v>
      </c>
      <c r="F22" s="117">
        <v>4650</v>
      </c>
    </row>
    <row r="23" spans="1:6" s="12" customFormat="1" ht="24.2" customHeight="1" x14ac:dyDescent="0.15">
      <c r="A23" s="71" t="s">
        <v>300</v>
      </c>
      <c r="B23" s="35" t="s">
        <v>301</v>
      </c>
      <c r="C23" s="91">
        <f t="shared" si="0"/>
        <v>9630</v>
      </c>
      <c r="D23" s="101">
        <v>5000</v>
      </c>
      <c r="E23" s="104">
        <v>16900</v>
      </c>
      <c r="F23" s="116">
        <v>7000</v>
      </c>
    </row>
    <row r="24" spans="1:6" s="12" customFormat="1" ht="24.2" customHeight="1" x14ac:dyDescent="0.15">
      <c r="A24" s="71" t="s">
        <v>302</v>
      </c>
      <c r="B24" s="35" t="s">
        <v>303</v>
      </c>
      <c r="C24" s="91">
        <f t="shared" si="0"/>
        <v>11830</v>
      </c>
      <c r="D24" s="101">
        <v>4600</v>
      </c>
      <c r="E24" s="104">
        <v>15900</v>
      </c>
      <c r="F24" s="117">
        <v>15000</v>
      </c>
    </row>
    <row r="25" spans="1:6" s="12" customFormat="1" ht="24.2" customHeight="1" x14ac:dyDescent="0.15">
      <c r="A25" s="71" t="s">
        <v>170</v>
      </c>
      <c r="B25" s="35" t="s">
        <v>304</v>
      </c>
      <c r="C25" s="91">
        <f t="shared" si="0"/>
        <v>5800</v>
      </c>
      <c r="D25" s="101">
        <v>4500</v>
      </c>
      <c r="E25" s="104">
        <v>5900</v>
      </c>
      <c r="F25" s="117">
        <v>7000</v>
      </c>
    </row>
    <row r="26" spans="1:6" s="12" customFormat="1" ht="24.2" customHeight="1" x14ac:dyDescent="0.15">
      <c r="A26" s="71" t="s">
        <v>171</v>
      </c>
      <c r="B26" s="35" t="s">
        <v>305</v>
      </c>
      <c r="C26" s="91">
        <f t="shared" si="0"/>
        <v>6900</v>
      </c>
      <c r="D26" s="101"/>
      <c r="E26" s="104">
        <v>6900</v>
      </c>
      <c r="F26" s="117"/>
    </row>
    <row r="27" spans="1:6" s="12" customFormat="1" ht="24.2" customHeight="1" x14ac:dyDescent="0.15">
      <c r="A27" s="71" t="s">
        <v>306</v>
      </c>
      <c r="B27" s="35" t="s">
        <v>307</v>
      </c>
      <c r="C27" s="91">
        <f t="shared" si="0"/>
        <v>7600</v>
      </c>
      <c r="D27" s="101">
        <v>5900</v>
      </c>
      <c r="E27" s="104">
        <v>7900</v>
      </c>
      <c r="F27" s="117">
        <v>9000</v>
      </c>
    </row>
    <row r="28" spans="1:6" s="12" customFormat="1" ht="24.2" customHeight="1" x14ac:dyDescent="0.15">
      <c r="A28" s="71" t="s">
        <v>172</v>
      </c>
      <c r="B28" s="35" t="s">
        <v>308</v>
      </c>
      <c r="C28" s="91">
        <f t="shared" si="0"/>
        <v>3970</v>
      </c>
      <c r="D28" s="101">
        <v>4350</v>
      </c>
      <c r="E28" s="104">
        <v>3250</v>
      </c>
      <c r="F28" s="117">
        <v>4330</v>
      </c>
    </row>
    <row r="29" spans="1:6" s="12" customFormat="1" ht="24.2" customHeight="1" x14ac:dyDescent="0.15">
      <c r="A29" s="71" t="s">
        <v>31</v>
      </c>
      <c r="B29" s="35" t="s">
        <v>32</v>
      </c>
      <c r="C29" s="91">
        <f t="shared" si="0"/>
        <v>16730</v>
      </c>
      <c r="D29" s="101">
        <v>19200</v>
      </c>
      <c r="E29" s="104">
        <v>20000</v>
      </c>
      <c r="F29" s="117">
        <v>11000</v>
      </c>
    </row>
    <row r="30" spans="1:6" s="12" customFormat="1" ht="24.2" customHeight="1" x14ac:dyDescent="0.15">
      <c r="A30" s="72" t="s">
        <v>33</v>
      </c>
      <c r="B30" s="36" t="s">
        <v>309</v>
      </c>
      <c r="C30" s="91">
        <f t="shared" si="0"/>
        <v>32450</v>
      </c>
      <c r="D30" s="101">
        <v>44000</v>
      </c>
      <c r="E30" s="104">
        <v>24750</v>
      </c>
      <c r="F30" s="117">
        <v>28600</v>
      </c>
    </row>
    <row r="31" spans="1:6" s="12" customFormat="1" ht="24.2" customHeight="1" x14ac:dyDescent="0.15">
      <c r="A31" s="72" t="s">
        <v>310</v>
      </c>
      <c r="B31" s="35" t="s">
        <v>311</v>
      </c>
      <c r="C31" s="91">
        <f t="shared" si="0"/>
        <v>2820</v>
      </c>
      <c r="D31" s="101">
        <v>3100</v>
      </c>
      <c r="E31" s="104">
        <v>2700</v>
      </c>
      <c r="F31" s="117">
        <v>2680</v>
      </c>
    </row>
    <row r="32" spans="1:6" s="12" customFormat="1" ht="24.2" customHeight="1" x14ac:dyDescent="0.15">
      <c r="A32" s="72" t="s">
        <v>312</v>
      </c>
      <c r="B32" s="36" t="s">
        <v>313</v>
      </c>
      <c r="C32" s="91">
        <f t="shared" si="0"/>
        <v>9120</v>
      </c>
      <c r="D32" s="103">
        <v>8800</v>
      </c>
      <c r="E32" s="141">
        <v>9800</v>
      </c>
      <c r="F32" s="117">
        <v>8780</v>
      </c>
    </row>
    <row r="33" spans="1:6" s="12" customFormat="1" ht="24.2" customHeight="1" x14ac:dyDescent="0.15">
      <c r="A33" s="72" t="s">
        <v>314</v>
      </c>
      <c r="B33" s="35" t="s">
        <v>37</v>
      </c>
      <c r="C33" s="91">
        <f t="shared" si="0"/>
        <v>2020</v>
      </c>
      <c r="D33" s="101">
        <v>1500</v>
      </c>
      <c r="E33" s="104">
        <v>2980</v>
      </c>
      <c r="F33" s="117">
        <v>1580</v>
      </c>
    </row>
    <row r="34" spans="1:6" s="12" customFormat="1" ht="24.2" customHeight="1" x14ac:dyDescent="0.15">
      <c r="A34" s="72" t="s">
        <v>315</v>
      </c>
      <c r="B34" s="35" t="s">
        <v>39</v>
      </c>
      <c r="C34" s="91">
        <f t="shared" si="0"/>
        <v>910</v>
      </c>
      <c r="D34" s="101">
        <v>880</v>
      </c>
      <c r="E34" s="104">
        <v>1000</v>
      </c>
      <c r="F34" s="117">
        <v>850</v>
      </c>
    </row>
    <row r="35" spans="1:6" s="12" customFormat="1" ht="24.2" customHeight="1" x14ac:dyDescent="0.15">
      <c r="A35" s="72" t="s">
        <v>316</v>
      </c>
      <c r="B35" s="35" t="s">
        <v>317</v>
      </c>
      <c r="C35" s="91">
        <f t="shared" si="0"/>
        <v>5750</v>
      </c>
      <c r="D35" s="101">
        <v>4860</v>
      </c>
      <c r="E35" s="104">
        <v>5900</v>
      </c>
      <c r="F35" s="118">
        <v>6490</v>
      </c>
    </row>
    <row r="36" spans="1:6" s="12" customFormat="1" ht="24.2" customHeight="1" x14ac:dyDescent="0.15">
      <c r="A36" s="72" t="s">
        <v>318</v>
      </c>
      <c r="B36" s="36" t="s">
        <v>319</v>
      </c>
      <c r="C36" s="91">
        <f t="shared" si="0"/>
        <v>1150</v>
      </c>
      <c r="D36" s="103">
        <v>1150</v>
      </c>
      <c r="E36" s="141">
        <v>1150</v>
      </c>
      <c r="F36" s="118">
        <v>1150</v>
      </c>
    </row>
    <row r="37" spans="1:6" s="12" customFormat="1" ht="24.2" customHeight="1" x14ac:dyDescent="0.15">
      <c r="A37" s="72" t="s">
        <v>320</v>
      </c>
      <c r="B37" s="35" t="s">
        <v>321</v>
      </c>
      <c r="C37" s="91">
        <f t="shared" si="0"/>
        <v>8190</v>
      </c>
      <c r="D37" s="101">
        <v>6600</v>
      </c>
      <c r="E37" s="104">
        <v>6980</v>
      </c>
      <c r="F37" s="118">
        <v>11000</v>
      </c>
    </row>
    <row r="38" spans="1:6" s="12" customFormat="1" ht="24.2" customHeight="1" x14ac:dyDescent="0.15">
      <c r="A38" s="72" t="s">
        <v>178</v>
      </c>
      <c r="B38" s="35" t="s">
        <v>322</v>
      </c>
      <c r="C38" s="91">
        <f t="shared" si="0"/>
        <v>6810</v>
      </c>
      <c r="D38" s="102">
        <v>5980</v>
      </c>
      <c r="E38" s="142">
        <v>7980</v>
      </c>
      <c r="F38" s="118">
        <v>6480</v>
      </c>
    </row>
    <row r="39" spans="1:6" s="12" customFormat="1" ht="24.2" customHeight="1" x14ac:dyDescent="0.15">
      <c r="A39" s="72" t="s">
        <v>44</v>
      </c>
      <c r="B39" s="35" t="s">
        <v>323</v>
      </c>
      <c r="C39" s="91">
        <f t="shared" si="0"/>
        <v>18360</v>
      </c>
      <c r="D39" s="101">
        <v>17500</v>
      </c>
      <c r="E39" s="104">
        <v>18800</v>
      </c>
      <c r="F39" s="118">
        <v>18800</v>
      </c>
    </row>
    <row r="40" spans="1:6" s="12" customFormat="1" ht="24.2" customHeight="1" x14ac:dyDescent="0.15">
      <c r="A40" s="72" t="s">
        <v>324</v>
      </c>
      <c r="B40" s="35" t="s">
        <v>325</v>
      </c>
      <c r="C40" s="91">
        <f t="shared" si="0"/>
        <v>1510</v>
      </c>
      <c r="D40" s="101">
        <v>1500</v>
      </c>
      <c r="E40" s="104">
        <v>1550</v>
      </c>
      <c r="F40" s="118">
        <v>1500</v>
      </c>
    </row>
    <row r="41" spans="1:6" s="12" customFormat="1" ht="24.2" customHeight="1" x14ac:dyDescent="0.15">
      <c r="A41" s="72" t="s">
        <v>326</v>
      </c>
      <c r="B41" s="35" t="s">
        <v>327</v>
      </c>
      <c r="C41" s="91">
        <f t="shared" si="0"/>
        <v>2060</v>
      </c>
      <c r="D41" s="101">
        <v>2300</v>
      </c>
      <c r="E41" s="104">
        <v>2000</v>
      </c>
      <c r="F41" s="118">
        <v>1880</v>
      </c>
    </row>
    <row r="42" spans="1:6" s="12" customFormat="1" ht="24.2" customHeight="1" x14ac:dyDescent="0.15">
      <c r="A42" s="72" t="s">
        <v>328</v>
      </c>
      <c r="B42" s="35" t="s">
        <v>329</v>
      </c>
      <c r="C42" s="91">
        <f t="shared" si="0"/>
        <v>3260</v>
      </c>
      <c r="D42" s="101">
        <v>3400</v>
      </c>
      <c r="E42" s="104">
        <v>3250</v>
      </c>
      <c r="F42" s="118">
        <v>3150</v>
      </c>
    </row>
    <row r="43" spans="1:6" s="12" customFormat="1" ht="24" customHeight="1" x14ac:dyDescent="0.15">
      <c r="A43" s="72" t="s">
        <v>330</v>
      </c>
      <c r="B43" s="36" t="s">
        <v>331</v>
      </c>
      <c r="C43" s="91">
        <f t="shared" si="0"/>
        <v>23060</v>
      </c>
      <c r="D43" s="102">
        <v>24900</v>
      </c>
      <c r="E43" s="142">
        <v>29500</v>
      </c>
      <c r="F43" s="118">
        <v>14800</v>
      </c>
    </row>
    <row r="44" spans="1:6" s="12" customFormat="1" ht="24" customHeight="1" x14ac:dyDescent="0.15">
      <c r="A44" s="72" t="s">
        <v>332</v>
      </c>
      <c r="B44" s="35" t="s">
        <v>333</v>
      </c>
      <c r="C44" s="91">
        <f t="shared" si="0"/>
        <v>7560</v>
      </c>
      <c r="D44" s="101">
        <v>7900</v>
      </c>
      <c r="E44" s="104">
        <v>8800</v>
      </c>
      <c r="F44" s="118">
        <v>5980</v>
      </c>
    </row>
    <row r="45" spans="1:6" s="12" customFormat="1" ht="24.2" customHeight="1" x14ac:dyDescent="0.15">
      <c r="A45" s="72" t="s">
        <v>334</v>
      </c>
      <c r="B45" s="35" t="s">
        <v>335</v>
      </c>
      <c r="C45" s="91">
        <f t="shared" si="0"/>
        <v>6400</v>
      </c>
      <c r="D45" s="101">
        <v>9200</v>
      </c>
      <c r="E45" s="104">
        <v>5800</v>
      </c>
      <c r="F45" s="118">
        <v>4200</v>
      </c>
    </row>
    <row r="46" spans="1:6" s="12" customFormat="1" ht="24.2" customHeight="1" x14ac:dyDescent="0.15">
      <c r="A46" s="72" t="s">
        <v>47</v>
      </c>
      <c r="B46" s="35" t="s">
        <v>336</v>
      </c>
      <c r="C46" s="91">
        <f t="shared" si="0"/>
        <v>13660</v>
      </c>
      <c r="D46" s="101">
        <v>12000</v>
      </c>
      <c r="E46" s="104">
        <v>13200</v>
      </c>
      <c r="F46" s="118">
        <v>15800</v>
      </c>
    </row>
    <row r="47" spans="1:6" s="12" customFormat="1" ht="24.2" customHeight="1" x14ac:dyDescent="0.15">
      <c r="A47" s="72" t="s">
        <v>48</v>
      </c>
      <c r="B47" s="36" t="s">
        <v>337</v>
      </c>
      <c r="C47" s="91">
        <f t="shared" si="0"/>
        <v>51330</v>
      </c>
      <c r="D47" s="101">
        <v>40000</v>
      </c>
      <c r="E47" s="104">
        <v>58000</v>
      </c>
      <c r="F47" s="118">
        <v>56000</v>
      </c>
    </row>
    <row r="48" spans="1:6" s="12" customFormat="1" ht="24.2" customHeight="1" x14ac:dyDescent="0.15">
      <c r="A48" s="72" t="s">
        <v>186</v>
      </c>
      <c r="B48" s="36" t="s">
        <v>338</v>
      </c>
      <c r="C48" s="91">
        <f t="shared" si="0"/>
        <v>1810</v>
      </c>
      <c r="D48" s="101">
        <v>1800</v>
      </c>
      <c r="E48" s="104">
        <v>2000</v>
      </c>
      <c r="F48" s="118">
        <v>1650</v>
      </c>
    </row>
    <row r="49" spans="1:6" s="12" customFormat="1" ht="24.2" customHeight="1" x14ac:dyDescent="0.15">
      <c r="A49" s="72" t="s">
        <v>339</v>
      </c>
      <c r="B49" s="35"/>
      <c r="C49" s="91">
        <f t="shared" si="0"/>
        <v>1820</v>
      </c>
      <c r="D49" s="101">
        <v>1827</v>
      </c>
      <c r="E49" s="104">
        <v>1819</v>
      </c>
      <c r="F49" s="118">
        <v>1837</v>
      </c>
    </row>
    <row r="50" spans="1:6" s="12" customFormat="1" ht="24.2" customHeight="1" x14ac:dyDescent="0.15">
      <c r="A50" s="72" t="s">
        <v>340</v>
      </c>
      <c r="B50" s="35" t="s">
        <v>51</v>
      </c>
      <c r="C50" s="91">
        <f t="shared" si="0"/>
        <v>1820</v>
      </c>
      <c r="D50" s="101">
        <v>1827</v>
      </c>
      <c r="E50" s="104">
        <v>1809</v>
      </c>
      <c r="F50" s="118">
        <v>1829</v>
      </c>
    </row>
    <row r="51" spans="1:6" s="12" customFormat="1" ht="24.2" customHeight="1" x14ac:dyDescent="0.15">
      <c r="A51" s="72" t="s">
        <v>341</v>
      </c>
      <c r="B51" s="35" t="s">
        <v>51</v>
      </c>
      <c r="C51" s="91">
        <f t="shared" si="0"/>
        <v>1610</v>
      </c>
      <c r="D51" s="101">
        <v>1700</v>
      </c>
      <c r="E51" s="104">
        <v>1500</v>
      </c>
      <c r="F51" s="117">
        <v>1650</v>
      </c>
    </row>
    <row r="52" spans="1:6" s="12" customFormat="1" ht="24" x14ac:dyDescent="0.15">
      <c r="A52" s="127" t="s">
        <v>342</v>
      </c>
      <c r="B52" s="128" t="s">
        <v>52</v>
      </c>
      <c r="C52" s="91"/>
      <c r="D52" s="139"/>
      <c r="E52" s="141"/>
      <c r="F52" s="129"/>
    </row>
    <row r="53" spans="1:6" s="12" customFormat="1" ht="21" customHeight="1" thickBot="1" x14ac:dyDescent="0.2">
      <c r="A53" s="130" t="s">
        <v>437</v>
      </c>
      <c r="B53" s="131"/>
      <c r="C53" s="136">
        <f t="shared" si="0"/>
        <v>23060</v>
      </c>
      <c r="D53" s="140">
        <v>29500</v>
      </c>
      <c r="E53" s="143">
        <v>32200</v>
      </c>
      <c r="F53" s="132">
        <v>7500</v>
      </c>
    </row>
    <row r="54" spans="1:6" x14ac:dyDescent="0.15">
      <c r="C54" s="14"/>
      <c r="E54" s="37"/>
      <c r="F54" s="58"/>
    </row>
    <row r="55" spans="1:6" x14ac:dyDescent="0.15">
      <c r="C55" s="14"/>
      <c r="E55" s="37"/>
      <c r="F55" s="14"/>
    </row>
    <row r="56" spans="1:6" x14ac:dyDescent="0.15">
      <c r="C56" s="14"/>
      <c r="F56" s="14"/>
    </row>
    <row r="57" spans="1:6" x14ac:dyDescent="0.15">
      <c r="F57" s="14"/>
    </row>
    <row r="58" spans="1:6" x14ac:dyDescent="0.15">
      <c r="F58" s="14"/>
    </row>
  </sheetData>
  <phoneticPr fontId="3" type="noConversion"/>
  <pageMargins left="0.55118110236220474" right="0.55118110236220474" top="0.69" bottom="0.97" header="0.51181102362204722" footer="0.92"/>
  <pageSetup paperSize="9" orientation="portrait" r:id="rId1"/>
  <headerFooter alignWithMargins="0"/>
  <ignoredErrors>
    <ignoredError sqref="C26:C27 C28:C35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zoomScale="85" zoomScaleNormal="85" workbookViewId="0">
      <selection activeCell="H47" sqref="H47"/>
    </sheetView>
  </sheetViews>
  <sheetFormatPr defaultColWidth="8.88671875" defaultRowHeight="13.5" x14ac:dyDescent="0.15"/>
  <cols>
    <col min="1" max="1" width="16.109375" style="46" bestFit="1" customWidth="1"/>
    <col min="2" max="2" width="29.33203125" style="46" customWidth="1"/>
    <col min="3" max="5" width="9.6640625" style="46" customWidth="1"/>
    <col min="6" max="6" width="10.109375" style="46" customWidth="1"/>
    <col min="7" max="7" width="10.21875" style="46" customWidth="1"/>
    <col min="8" max="16384" width="8.88671875" style="46"/>
  </cols>
  <sheetData>
    <row r="1" spans="1:9" s="38" customFormat="1" ht="40.5" customHeight="1" x14ac:dyDescent="0.15">
      <c r="A1" s="184" t="s">
        <v>86</v>
      </c>
      <c r="B1" s="184"/>
      <c r="C1" s="184"/>
      <c r="D1" s="184"/>
      <c r="E1" s="184"/>
      <c r="F1" s="184"/>
      <c r="G1" s="184"/>
    </row>
    <row r="2" spans="1:9" s="8" customFormat="1" ht="23.25" customHeight="1" thickBot="1" x14ac:dyDescent="0.2">
      <c r="A2" s="39" t="s">
        <v>84</v>
      </c>
      <c r="B2" s="40"/>
      <c r="E2" s="41"/>
      <c r="F2" s="42"/>
      <c r="G2" s="43" t="s">
        <v>0</v>
      </c>
      <c r="I2" s="42" t="s">
        <v>94</v>
      </c>
    </row>
    <row r="3" spans="1:9" s="8" customFormat="1" ht="20.25" customHeight="1" x14ac:dyDescent="0.15">
      <c r="A3" s="177" t="s">
        <v>1</v>
      </c>
      <c r="B3" s="179" t="s">
        <v>2</v>
      </c>
      <c r="C3" s="181" t="s">
        <v>34</v>
      </c>
      <c r="D3" s="181"/>
      <c r="E3" s="181"/>
      <c r="F3" s="182" t="s">
        <v>76</v>
      </c>
      <c r="G3" s="183"/>
    </row>
    <row r="4" spans="1:9" s="8" customFormat="1" ht="27" x14ac:dyDescent="0.15">
      <c r="A4" s="178"/>
      <c r="B4" s="180"/>
      <c r="C4" s="47" t="s">
        <v>5</v>
      </c>
      <c r="D4" s="48" t="s">
        <v>6</v>
      </c>
      <c r="E4" s="49" t="s">
        <v>35</v>
      </c>
      <c r="F4" s="49" t="s">
        <v>141</v>
      </c>
      <c r="G4" s="76" t="s">
        <v>88</v>
      </c>
    </row>
    <row r="5" spans="1:9" s="8" customFormat="1" ht="24.2" customHeight="1" x14ac:dyDescent="0.15">
      <c r="A5" s="80" t="s">
        <v>224</v>
      </c>
      <c r="B5" s="166" t="s">
        <v>194</v>
      </c>
      <c r="C5" s="45">
        <v>8330</v>
      </c>
      <c r="D5" s="45">
        <v>8000</v>
      </c>
      <c r="E5" s="45">
        <v>8000</v>
      </c>
      <c r="F5" s="50">
        <f>((E5-C5)/C5)*100</f>
        <v>-3.961584633853541</v>
      </c>
      <c r="G5" s="83">
        <f>((E5-D5)/D5)*100</f>
        <v>0</v>
      </c>
    </row>
    <row r="6" spans="1:9" s="8" customFormat="1" ht="24.2" customHeight="1" x14ac:dyDescent="0.15">
      <c r="A6" s="80" t="s">
        <v>53</v>
      </c>
      <c r="B6" s="166" t="s">
        <v>195</v>
      </c>
      <c r="C6" s="45">
        <v>8500</v>
      </c>
      <c r="D6" s="45">
        <v>8830</v>
      </c>
      <c r="E6" s="45">
        <v>8830</v>
      </c>
      <c r="F6" s="50">
        <f t="shared" ref="F6:F53" si="0">((E6-C6)/C6)*100</f>
        <v>3.882352941176471</v>
      </c>
      <c r="G6" s="83">
        <f t="shared" ref="G6:G53" si="1">((E6-D6)/D6)*100</f>
        <v>0</v>
      </c>
    </row>
    <row r="7" spans="1:9" s="8" customFormat="1" ht="24.2" customHeight="1" x14ac:dyDescent="0.15">
      <c r="A7" s="80" t="s">
        <v>54</v>
      </c>
      <c r="B7" s="166" t="s">
        <v>77</v>
      </c>
      <c r="C7" s="45">
        <v>13000</v>
      </c>
      <c r="D7" s="45">
        <v>14330</v>
      </c>
      <c r="E7" s="45">
        <v>14330</v>
      </c>
      <c r="F7" s="50">
        <f t="shared" si="0"/>
        <v>10.23076923076923</v>
      </c>
      <c r="G7" s="83">
        <f t="shared" si="1"/>
        <v>0</v>
      </c>
    </row>
    <row r="8" spans="1:9" s="8" customFormat="1" ht="24.2" customHeight="1" x14ac:dyDescent="0.15">
      <c r="A8" s="80" t="s">
        <v>225</v>
      </c>
      <c r="B8" s="166" t="s">
        <v>195</v>
      </c>
      <c r="C8" s="45">
        <v>11330</v>
      </c>
      <c r="D8" s="45">
        <v>11000</v>
      </c>
      <c r="E8" s="45">
        <v>11000</v>
      </c>
      <c r="F8" s="50">
        <f t="shared" si="0"/>
        <v>-2.912621359223301</v>
      </c>
      <c r="G8" s="83">
        <f t="shared" si="1"/>
        <v>0</v>
      </c>
    </row>
    <row r="9" spans="1:9" s="8" customFormat="1" ht="24.2" customHeight="1" x14ac:dyDescent="0.15">
      <c r="A9" s="80" t="s">
        <v>55</v>
      </c>
      <c r="B9" s="166" t="s">
        <v>77</v>
      </c>
      <c r="C9" s="45">
        <v>14330</v>
      </c>
      <c r="D9" s="45">
        <v>15330</v>
      </c>
      <c r="E9" s="45">
        <v>15330</v>
      </c>
      <c r="F9" s="50">
        <f t="shared" si="0"/>
        <v>6.9783670621074672</v>
      </c>
      <c r="G9" s="83">
        <f t="shared" si="1"/>
        <v>0</v>
      </c>
    </row>
    <row r="10" spans="1:9" s="8" customFormat="1" ht="24.2" customHeight="1" x14ac:dyDescent="0.15">
      <c r="A10" s="80" t="s">
        <v>56</v>
      </c>
      <c r="B10" s="166" t="s">
        <v>195</v>
      </c>
      <c r="C10" s="45">
        <v>7330</v>
      </c>
      <c r="D10" s="45">
        <v>6830</v>
      </c>
      <c r="E10" s="45">
        <v>6830</v>
      </c>
      <c r="F10" s="50">
        <f t="shared" si="0"/>
        <v>-6.8212824010914055</v>
      </c>
      <c r="G10" s="83">
        <f t="shared" si="1"/>
        <v>0</v>
      </c>
    </row>
    <row r="11" spans="1:9" s="8" customFormat="1" ht="24.2" customHeight="1" x14ac:dyDescent="0.15">
      <c r="A11" s="80" t="s">
        <v>57</v>
      </c>
      <c r="B11" s="166" t="s">
        <v>195</v>
      </c>
      <c r="C11" s="45">
        <v>7000</v>
      </c>
      <c r="D11" s="45">
        <v>7000</v>
      </c>
      <c r="E11" s="45">
        <v>7000</v>
      </c>
      <c r="F11" s="50">
        <f t="shared" si="0"/>
        <v>0</v>
      </c>
      <c r="G11" s="83">
        <f t="shared" si="1"/>
        <v>0</v>
      </c>
    </row>
    <row r="12" spans="1:9" s="8" customFormat="1" ht="24.2" customHeight="1" x14ac:dyDescent="0.15">
      <c r="A12" s="80" t="s">
        <v>226</v>
      </c>
      <c r="B12" s="166" t="s">
        <v>77</v>
      </c>
      <c r="C12" s="45">
        <v>9000</v>
      </c>
      <c r="D12" s="45">
        <v>9660</v>
      </c>
      <c r="E12" s="45">
        <v>9660</v>
      </c>
      <c r="F12" s="50">
        <f t="shared" si="0"/>
        <v>7.333333333333333</v>
      </c>
      <c r="G12" s="83">
        <f t="shared" si="1"/>
        <v>0</v>
      </c>
    </row>
    <row r="13" spans="1:9" s="8" customFormat="1" ht="24.2" customHeight="1" x14ac:dyDescent="0.15">
      <c r="A13" s="80" t="s">
        <v>227</v>
      </c>
      <c r="B13" s="166" t="s">
        <v>249</v>
      </c>
      <c r="C13" s="45">
        <v>9000</v>
      </c>
      <c r="D13" s="45">
        <v>9330</v>
      </c>
      <c r="E13" s="45">
        <v>9330</v>
      </c>
      <c r="F13" s="50">
        <f t="shared" si="0"/>
        <v>3.6666666666666665</v>
      </c>
      <c r="G13" s="83">
        <f t="shared" si="1"/>
        <v>0</v>
      </c>
    </row>
    <row r="14" spans="1:9" s="8" customFormat="1" ht="22.5" customHeight="1" x14ac:dyDescent="0.15">
      <c r="A14" s="80" t="s">
        <v>58</v>
      </c>
      <c r="B14" s="51" t="s">
        <v>195</v>
      </c>
      <c r="C14" s="45">
        <v>9660</v>
      </c>
      <c r="D14" s="45">
        <v>8330</v>
      </c>
      <c r="E14" s="45">
        <v>8330</v>
      </c>
      <c r="F14" s="50">
        <f t="shared" si="0"/>
        <v>-13.768115942028986</v>
      </c>
      <c r="G14" s="83">
        <f t="shared" si="1"/>
        <v>0</v>
      </c>
    </row>
    <row r="15" spans="1:9" s="8" customFormat="1" ht="24.2" customHeight="1" x14ac:dyDescent="0.15">
      <c r="A15" s="80" t="s">
        <v>59</v>
      </c>
      <c r="B15" s="166" t="s">
        <v>77</v>
      </c>
      <c r="C15" s="45">
        <v>9000</v>
      </c>
      <c r="D15" s="45">
        <v>8330</v>
      </c>
      <c r="E15" s="45">
        <v>8330</v>
      </c>
      <c r="F15" s="50">
        <f t="shared" si="0"/>
        <v>-7.4444444444444438</v>
      </c>
      <c r="G15" s="83">
        <f t="shared" si="1"/>
        <v>0</v>
      </c>
    </row>
    <row r="16" spans="1:9" s="8" customFormat="1" ht="24.2" customHeight="1" x14ac:dyDescent="0.15">
      <c r="A16" s="80" t="s">
        <v>228</v>
      </c>
      <c r="B16" s="166" t="s">
        <v>196</v>
      </c>
      <c r="C16" s="45">
        <v>10660</v>
      </c>
      <c r="D16" s="45">
        <v>15000</v>
      </c>
      <c r="E16" s="45">
        <v>15000</v>
      </c>
      <c r="F16" s="50">
        <f t="shared" si="0"/>
        <v>40.712945590994373</v>
      </c>
      <c r="G16" s="83">
        <f t="shared" si="1"/>
        <v>0</v>
      </c>
    </row>
    <row r="17" spans="1:7" s="44" customFormat="1" ht="24.2" customHeight="1" x14ac:dyDescent="0.15">
      <c r="A17" s="84" t="s">
        <v>229</v>
      </c>
      <c r="B17" s="52" t="s">
        <v>197</v>
      </c>
      <c r="C17" s="53">
        <v>9910</v>
      </c>
      <c r="D17" s="53">
        <v>11260</v>
      </c>
      <c r="E17" s="53">
        <v>11260</v>
      </c>
      <c r="F17" s="50">
        <f t="shared" si="0"/>
        <v>13.6226034308779</v>
      </c>
      <c r="G17" s="83">
        <f t="shared" si="1"/>
        <v>0</v>
      </c>
    </row>
    <row r="18" spans="1:7" s="8" customFormat="1" ht="24.2" customHeight="1" x14ac:dyDescent="0.15">
      <c r="A18" s="80" t="s">
        <v>118</v>
      </c>
      <c r="B18" s="166" t="s">
        <v>198</v>
      </c>
      <c r="C18" s="45">
        <v>21880</v>
      </c>
      <c r="D18" s="45">
        <v>31260</v>
      </c>
      <c r="E18" s="45">
        <v>31260</v>
      </c>
      <c r="F18" s="50">
        <f t="shared" si="0"/>
        <v>42.870201096892139</v>
      </c>
      <c r="G18" s="83">
        <f t="shared" si="1"/>
        <v>0</v>
      </c>
    </row>
    <row r="19" spans="1:7" s="8" customFormat="1" ht="24.2" customHeight="1" x14ac:dyDescent="0.15">
      <c r="A19" s="80" t="s">
        <v>230</v>
      </c>
      <c r="B19" s="166" t="s">
        <v>196</v>
      </c>
      <c r="C19" s="45">
        <v>27860</v>
      </c>
      <c r="D19" s="45">
        <v>42660</v>
      </c>
      <c r="E19" s="45">
        <v>42660</v>
      </c>
      <c r="F19" s="50">
        <f t="shared" si="0"/>
        <v>53.122756640344583</v>
      </c>
      <c r="G19" s="83">
        <f t="shared" si="1"/>
        <v>0</v>
      </c>
    </row>
    <row r="20" spans="1:7" s="8" customFormat="1" ht="24.2" customHeight="1" x14ac:dyDescent="0.15">
      <c r="A20" s="80" t="s">
        <v>231</v>
      </c>
      <c r="B20" s="166" t="s">
        <v>197</v>
      </c>
      <c r="C20" s="45">
        <v>12990</v>
      </c>
      <c r="D20" s="45">
        <v>17000</v>
      </c>
      <c r="E20" s="45">
        <v>17000</v>
      </c>
      <c r="F20" s="50">
        <f t="shared" si="0"/>
        <v>30.869899923017709</v>
      </c>
      <c r="G20" s="83">
        <f t="shared" si="1"/>
        <v>0</v>
      </c>
    </row>
    <row r="21" spans="1:7" s="8" customFormat="1" ht="24.2" customHeight="1" x14ac:dyDescent="0.15">
      <c r="A21" s="80" t="s">
        <v>60</v>
      </c>
      <c r="B21" s="166" t="s">
        <v>199</v>
      </c>
      <c r="C21" s="45">
        <v>20300</v>
      </c>
      <c r="D21" s="45">
        <v>21660</v>
      </c>
      <c r="E21" s="45">
        <v>21660</v>
      </c>
      <c r="F21" s="50">
        <f t="shared" si="0"/>
        <v>6.6995073891625605</v>
      </c>
      <c r="G21" s="83">
        <f t="shared" si="1"/>
        <v>0</v>
      </c>
    </row>
    <row r="22" spans="1:7" s="8" customFormat="1" ht="24.2" customHeight="1" x14ac:dyDescent="0.15">
      <c r="A22" s="80" t="s">
        <v>61</v>
      </c>
      <c r="B22" s="166" t="s">
        <v>200</v>
      </c>
      <c r="C22" s="45">
        <v>10830</v>
      </c>
      <c r="D22" s="45">
        <v>11300</v>
      </c>
      <c r="E22" s="45">
        <v>11300</v>
      </c>
      <c r="F22" s="50">
        <f t="shared" si="0"/>
        <v>4.3397968605724841</v>
      </c>
      <c r="G22" s="83">
        <f t="shared" si="1"/>
        <v>0</v>
      </c>
    </row>
    <row r="23" spans="1:7" s="8" customFormat="1" ht="24.2" customHeight="1" x14ac:dyDescent="0.15">
      <c r="A23" s="80" t="s">
        <v>62</v>
      </c>
      <c r="B23" s="166" t="s">
        <v>63</v>
      </c>
      <c r="C23" s="45">
        <v>18500</v>
      </c>
      <c r="D23" s="45">
        <v>13000</v>
      </c>
      <c r="E23" s="45">
        <v>13000</v>
      </c>
      <c r="F23" s="50">
        <f t="shared" si="0"/>
        <v>-29.72972972972973</v>
      </c>
      <c r="G23" s="83">
        <f t="shared" si="1"/>
        <v>0</v>
      </c>
    </row>
    <row r="24" spans="1:7" s="8" customFormat="1" ht="24.2" customHeight="1" x14ac:dyDescent="0.15">
      <c r="A24" s="80" t="s">
        <v>64</v>
      </c>
      <c r="B24" s="166" t="s">
        <v>201</v>
      </c>
      <c r="C24" s="45">
        <v>4160</v>
      </c>
      <c r="D24" s="45">
        <v>4500</v>
      </c>
      <c r="E24" s="45">
        <v>4500</v>
      </c>
      <c r="F24" s="50">
        <f t="shared" si="0"/>
        <v>8.1730769230769234</v>
      </c>
      <c r="G24" s="83">
        <f t="shared" si="1"/>
        <v>0</v>
      </c>
    </row>
    <row r="25" spans="1:7" s="8" customFormat="1" ht="24.2" customHeight="1" x14ac:dyDescent="0.15">
      <c r="A25" s="80" t="s">
        <v>232</v>
      </c>
      <c r="B25" s="166" t="s">
        <v>202</v>
      </c>
      <c r="C25" s="45">
        <v>3330</v>
      </c>
      <c r="D25" s="45">
        <v>3500</v>
      </c>
      <c r="E25" s="45">
        <v>3500</v>
      </c>
      <c r="F25" s="50">
        <f t="shared" si="0"/>
        <v>5.1051051051051051</v>
      </c>
      <c r="G25" s="83">
        <f t="shared" si="1"/>
        <v>0</v>
      </c>
    </row>
    <row r="26" spans="1:7" s="8" customFormat="1" ht="24.2" customHeight="1" x14ac:dyDescent="0.15">
      <c r="A26" s="80" t="s">
        <v>65</v>
      </c>
      <c r="B26" s="166" t="s">
        <v>203</v>
      </c>
      <c r="C26" s="45">
        <v>25330</v>
      </c>
      <c r="D26" s="45">
        <v>24330</v>
      </c>
      <c r="E26" s="45">
        <v>24330</v>
      </c>
      <c r="F26" s="50">
        <f t="shared" si="0"/>
        <v>-3.9478878799842083</v>
      </c>
      <c r="G26" s="83">
        <f t="shared" si="1"/>
        <v>0</v>
      </c>
    </row>
    <row r="27" spans="1:7" s="8" customFormat="1" ht="24.2" customHeight="1" x14ac:dyDescent="0.15">
      <c r="A27" s="80" t="s">
        <v>233</v>
      </c>
      <c r="B27" s="166" t="s">
        <v>204</v>
      </c>
      <c r="C27" s="45">
        <v>16300</v>
      </c>
      <c r="D27" s="45">
        <v>16600</v>
      </c>
      <c r="E27" s="45">
        <v>16600</v>
      </c>
      <c r="F27" s="50">
        <f t="shared" si="0"/>
        <v>1.8404907975460123</v>
      </c>
      <c r="G27" s="83">
        <f t="shared" si="1"/>
        <v>0</v>
      </c>
    </row>
    <row r="28" spans="1:7" s="8" customFormat="1" ht="24.2" customHeight="1" x14ac:dyDescent="0.15">
      <c r="A28" s="80" t="s">
        <v>66</v>
      </c>
      <c r="B28" s="166" t="s">
        <v>204</v>
      </c>
      <c r="C28" s="45">
        <v>4830</v>
      </c>
      <c r="D28" s="45">
        <v>4600</v>
      </c>
      <c r="E28" s="45">
        <v>4600</v>
      </c>
      <c r="F28" s="50">
        <f t="shared" si="0"/>
        <v>-4.7619047619047619</v>
      </c>
      <c r="G28" s="83">
        <f t="shared" si="1"/>
        <v>0</v>
      </c>
    </row>
    <row r="29" spans="1:7" s="8" customFormat="1" ht="24.2" customHeight="1" x14ac:dyDescent="0.15">
      <c r="A29" s="80" t="s">
        <v>234</v>
      </c>
      <c r="B29" s="166" t="s">
        <v>205</v>
      </c>
      <c r="C29" s="45">
        <v>3200</v>
      </c>
      <c r="D29" s="45">
        <v>3030</v>
      </c>
      <c r="E29" s="45">
        <v>3030</v>
      </c>
      <c r="F29" s="50">
        <f t="shared" si="0"/>
        <v>-5.3125</v>
      </c>
      <c r="G29" s="83">
        <f t="shared" si="1"/>
        <v>0</v>
      </c>
    </row>
    <row r="30" spans="1:7" s="8" customFormat="1" ht="24.2" customHeight="1" x14ac:dyDescent="0.15">
      <c r="A30" s="80" t="s">
        <v>235</v>
      </c>
      <c r="B30" s="166" t="s">
        <v>206</v>
      </c>
      <c r="C30" s="45">
        <v>3330</v>
      </c>
      <c r="D30" s="45">
        <v>3060</v>
      </c>
      <c r="E30" s="45">
        <v>3060</v>
      </c>
      <c r="F30" s="50">
        <f t="shared" si="0"/>
        <v>-8.1081081081081088</v>
      </c>
      <c r="G30" s="83">
        <f t="shared" si="1"/>
        <v>0</v>
      </c>
    </row>
    <row r="31" spans="1:7" s="8" customFormat="1" ht="24.2" customHeight="1" x14ac:dyDescent="0.15">
      <c r="A31" s="80" t="s">
        <v>236</v>
      </c>
      <c r="B31" s="166" t="s">
        <v>250</v>
      </c>
      <c r="C31" s="45">
        <v>4500</v>
      </c>
      <c r="D31" s="45">
        <v>4630</v>
      </c>
      <c r="E31" s="45">
        <v>4630</v>
      </c>
      <c r="F31" s="50">
        <f t="shared" si="0"/>
        <v>2.8888888888888888</v>
      </c>
      <c r="G31" s="83">
        <f t="shared" si="1"/>
        <v>0</v>
      </c>
    </row>
    <row r="32" spans="1:7" s="8" customFormat="1" ht="25.5" customHeight="1" x14ac:dyDescent="0.15">
      <c r="A32" s="80" t="s">
        <v>67</v>
      </c>
      <c r="B32" s="166" t="s">
        <v>207</v>
      </c>
      <c r="C32" s="45">
        <v>10000</v>
      </c>
      <c r="D32" s="45">
        <v>10330</v>
      </c>
      <c r="E32" s="45">
        <v>10330</v>
      </c>
      <c r="F32" s="50">
        <f t="shared" si="0"/>
        <v>3.3000000000000003</v>
      </c>
      <c r="G32" s="83">
        <f t="shared" si="1"/>
        <v>0</v>
      </c>
    </row>
    <row r="33" spans="1:7" s="8" customFormat="1" ht="25.5" customHeight="1" x14ac:dyDescent="0.15">
      <c r="A33" s="80" t="s">
        <v>117</v>
      </c>
      <c r="B33" s="166" t="s">
        <v>208</v>
      </c>
      <c r="C33" s="45">
        <v>58330</v>
      </c>
      <c r="D33" s="45">
        <v>52330</v>
      </c>
      <c r="E33" s="45">
        <v>52330</v>
      </c>
      <c r="F33" s="50">
        <f t="shared" si="0"/>
        <v>-10.286302074404253</v>
      </c>
      <c r="G33" s="83">
        <f t="shared" si="1"/>
        <v>0</v>
      </c>
    </row>
    <row r="34" spans="1:7" s="8" customFormat="1" ht="25.5" customHeight="1" x14ac:dyDescent="0.15">
      <c r="A34" s="80" t="s">
        <v>68</v>
      </c>
      <c r="B34" s="166" t="s">
        <v>209</v>
      </c>
      <c r="C34" s="45">
        <v>7330</v>
      </c>
      <c r="D34" s="45">
        <v>7330</v>
      </c>
      <c r="E34" s="45">
        <v>7330</v>
      </c>
      <c r="F34" s="50">
        <f t="shared" si="0"/>
        <v>0</v>
      </c>
      <c r="G34" s="83">
        <f t="shared" si="1"/>
        <v>0</v>
      </c>
    </row>
    <row r="35" spans="1:7" s="8" customFormat="1" ht="25.5" customHeight="1" x14ac:dyDescent="0.15">
      <c r="A35" s="80" t="s">
        <v>69</v>
      </c>
      <c r="B35" s="166" t="s">
        <v>210</v>
      </c>
      <c r="C35" s="45">
        <v>38330</v>
      </c>
      <c r="D35" s="45">
        <v>35000</v>
      </c>
      <c r="E35" s="45">
        <v>35000</v>
      </c>
      <c r="F35" s="50">
        <f t="shared" si="0"/>
        <v>-8.687711974954345</v>
      </c>
      <c r="G35" s="83">
        <f t="shared" si="1"/>
        <v>0</v>
      </c>
    </row>
    <row r="36" spans="1:7" s="8" customFormat="1" ht="25.5" customHeight="1" x14ac:dyDescent="0.15">
      <c r="A36" s="80" t="s">
        <v>237</v>
      </c>
      <c r="B36" s="51" t="s">
        <v>253</v>
      </c>
      <c r="C36" s="45">
        <v>90000</v>
      </c>
      <c r="D36" s="45">
        <v>149090</v>
      </c>
      <c r="E36" s="45">
        <v>125880</v>
      </c>
      <c r="F36" s="50">
        <f t="shared" si="0"/>
        <v>39.866666666666667</v>
      </c>
      <c r="G36" s="83">
        <f t="shared" si="1"/>
        <v>-15.567777852303976</v>
      </c>
    </row>
    <row r="37" spans="1:7" s="8" customFormat="1" ht="25.5" customHeight="1" x14ac:dyDescent="0.15">
      <c r="A37" s="80" t="s">
        <v>70</v>
      </c>
      <c r="B37" s="51" t="s">
        <v>78</v>
      </c>
      <c r="C37" s="45">
        <v>8530</v>
      </c>
      <c r="D37" s="45">
        <v>9830</v>
      </c>
      <c r="E37" s="45">
        <v>9830</v>
      </c>
      <c r="F37" s="50">
        <f t="shared" si="0"/>
        <v>15.240328253223915</v>
      </c>
      <c r="G37" s="83">
        <f t="shared" si="1"/>
        <v>0</v>
      </c>
    </row>
    <row r="38" spans="1:7" s="8" customFormat="1" ht="25.5" customHeight="1" x14ac:dyDescent="0.15">
      <c r="A38" s="85" t="s">
        <v>79</v>
      </c>
      <c r="B38" s="51" t="s">
        <v>251</v>
      </c>
      <c r="C38" s="45">
        <v>113540</v>
      </c>
      <c r="D38" s="45">
        <v>146050</v>
      </c>
      <c r="E38" s="45">
        <v>146050</v>
      </c>
      <c r="F38" s="50">
        <f t="shared" si="0"/>
        <v>28.633080852562976</v>
      </c>
      <c r="G38" s="83">
        <f t="shared" si="1"/>
        <v>0</v>
      </c>
    </row>
    <row r="39" spans="1:7" s="8" customFormat="1" ht="25.5" customHeight="1" x14ac:dyDescent="0.15">
      <c r="A39" s="85" t="s">
        <v>242</v>
      </c>
      <c r="B39" s="166" t="s">
        <v>211</v>
      </c>
      <c r="C39" s="45"/>
      <c r="D39" s="45"/>
      <c r="E39" s="45"/>
      <c r="F39" s="50"/>
      <c r="G39" s="83"/>
    </row>
    <row r="40" spans="1:7" s="8" customFormat="1" ht="25.5" customHeight="1" x14ac:dyDescent="0.15">
      <c r="A40" s="85" t="s">
        <v>114</v>
      </c>
      <c r="B40" s="166" t="s">
        <v>212</v>
      </c>
      <c r="C40" s="54">
        <v>9000</v>
      </c>
      <c r="D40" s="45">
        <v>12500</v>
      </c>
      <c r="E40" s="45">
        <v>12500</v>
      </c>
      <c r="F40" s="50">
        <f t="shared" si="0"/>
        <v>38.888888888888893</v>
      </c>
      <c r="G40" s="83">
        <f t="shared" si="1"/>
        <v>0</v>
      </c>
    </row>
    <row r="41" spans="1:7" s="8" customFormat="1" ht="25.5" customHeight="1" x14ac:dyDescent="0.15">
      <c r="A41" s="80" t="s">
        <v>71</v>
      </c>
      <c r="B41" s="166" t="s">
        <v>213</v>
      </c>
      <c r="C41" s="45">
        <v>2500</v>
      </c>
      <c r="D41" s="45">
        <v>4500</v>
      </c>
      <c r="E41" s="45">
        <v>4500</v>
      </c>
      <c r="F41" s="50">
        <f t="shared" si="0"/>
        <v>80</v>
      </c>
      <c r="G41" s="83">
        <f t="shared" si="1"/>
        <v>0</v>
      </c>
    </row>
    <row r="42" spans="1:7" s="8" customFormat="1" ht="25.5" customHeight="1" x14ac:dyDescent="0.15">
      <c r="A42" s="85" t="s">
        <v>243</v>
      </c>
      <c r="B42" s="51" t="s">
        <v>214</v>
      </c>
      <c r="C42" s="45">
        <v>112660</v>
      </c>
      <c r="D42" s="45">
        <v>207330</v>
      </c>
      <c r="E42" s="45">
        <v>207330</v>
      </c>
      <c r="F42" s="50">
        <f t="shared" si="0"/>
        <v>84.031599502929168</v>
      </c>
      <c r="G42" s="83">
        <f t="shared" si="1"/>
        <v>0</v>
      </c>
    </row>
    <row r="43" spans="1:7" s="8" customFormat="1" ht="25.5" customHeight="1" x14ac:dyDescent="0.15">
      <c r="A43" s="80" t="s">
        <v>72</v>
      </c>
      <c r="B43" s="166" t="s">
        <v>215</v>
      </c>
      <c r="C43" s="45">
        <v>40000</v>
      </c>
      <c r="D43" s="45">
        <v>43330</v>
      </c>
      <c r="E43" s="45">
        <v>43330</v>
      </c>
      <c r="F43" s="50">
        <f t="shared" si="0"/>
        <v>8.3250000000000011</v>
      </c>
      <c r="G43" s="83">
        <f t="shared" si="1"/>
        <v>0</v>
      </c>
    </row>
    <row r="44" spans="1:7" s="8" customFormat="1" ht="25.5" customHeight="1" x14ac:dyDescent="0.15">
      <c r="A44" s="80" t="s">
        <v>238</v>
      </c>
      <c r="B44" s="166" t="s">
        <v>216</v>
      </c>
      <c r="C44" s="45">
        <v>9660</v>
      </c>
      <c r="D44" s="45">
        <v>9330</v>
      </c>
      <c r="E44" s="45">
        <v>9330</v>
      </c>
      <c r="F44" s="50">
        <f t="shared" si="0"/>
        <v>-3.4161490683229814</v>
      </c>
      <c r="G44" s="83">
        <f t="shared" si="1"/>
        <v>0</v>
      </c>
    </row>
    <row r="45" spans="1:7" s="8" customFormat="1" ht="25.5" customHeight="1" x14ac:dyDescent="0.15">
      <c r="A45" s="80" t="s">
        <v>244</v>
      </c>
      <c r="B45" s="51" t="s">
        <v>254</v>
      </c>
      <c r="C45" s="45">
        <v>3830</v>
      </c>
      <c r="D45" s="45">
        <v>3500</v>
      </c>
      <c r="E45" s="45">
        <v>3500</v>
      </c>
      <c r="F45" s="50">
        <f t="shared" si="0"/>
        <v>-8.6161879895561366</v>
      </c>
      <c r="G45" s="83">
        <f t="shared" si="1"/>
        <v>0</v>
      </c>
    </row>
    <row r="46" spans="1:7" s="8" customFormat="1" ht="25.5" customHeight="1" x14ac:dyDescent="0.15">
      <c r="A46" s="80" t="s">
        <v>239</v>
      </c>
      <c r="B46" s="166" t="s">
        <v>252</v>
      </c>
      <c r="C46" s="45">
        <v>4660</v>
      </c>
      <c r="D46" s="45">
        <v>4660</v>
      </c>
      <c r="E46" s="45">
        <v>4660</v>
      </c>
      <c r="F46" s="50">
        <f t="shared" si="0"/>
        <v>0</v>
      </c>
      <c r="G46" s="83">
        <f t="shared" si="1"/>
        <v>0</v>
      </c>
    </row>
    <row r="47" spans="1:7" s="8" customFormat="1" ht="25.5" customHeight="1" x14ac:dyDescent="0.15">
      <c r="A47" s="80" t="s">
        <v>73</v>
      </c>
      <c r="B47" s="166" t="s">
        <v>217</v>
      </c>
      <c r="C47" s="45">
        <v>20000</v>
      </c>
      <c r="D47" s="45">
        <v>20000</v>
      </c>
      <c r="E47" s="45">
        <v>20000</v>
      </c>
      <c r="F47" s="50">
        <f t="shared" si="0"/>
        <v>0</v>
      </c>
      <c r="G47" s="83">
        <f t="shared" si="1"/>
        <v>0</v>
      </c>
    </row>
    <row r="48" spans="1:7" s="8" customFormat="1" ht="25.5" customHeight="1" x14ac:dyDescent="0.15">
      <c r="A48" s="80" t="s">
        <v>74</v>
      </c>
      <c r="B48" s="166" t="s">
        <v>218</v>
      </c>
      <c r="C48" s="45">
        <v>400</v>
      </c>
      <c r="D48" s="45">
        <v>400</v>
      </c>
      <c r="E48" s="45">
        <v>400</v>
      </c>
      <c r="F48" s="50">
        <f t="shared" si="0"/>
        <v>0</v>
      </c>
      <c r="G48" s="83">
        <f t="shared" si="1"/>
        <v>0</v>
      </c>
    </row>
    <row r="49" spans="1:7" s="8" customFormat="1" ht="25.5" customHeight="1" x14ac:dyDescent="0.15">
      <c r="A49" s="80" t="s">
        <v>240</v>
      </c>
      <c r="B49" s="166" t="s">
        <v>219</v>
      </c>
      <c r="C49" s="45">
        <v>1460</v>
      </c>
      <c r="D49" s="45">
        <v>1460</v>
      </c>
      <c r="E49" s="45">
        <v>1460</v>
      </c>
      <c r="F49" s="50">
        <f t="shared" si="0"/>
        <v>0</v>
      </c>
      <c r="G49" s="83">
        <f t="shared" si="1"/>
        <v>0</v>
      </c>
    </row>
    <row r="50" spans="1:7" s="8" customFormat="1" ht="25.5" customHeight="1" x14ac:dyDescent="0.15">
      <c r="A50" s="80" t="s">
        <v>241</v>
      </c>
      <c r="B50" s="166" t="s">
        <v>220</v>
      </c>
      <c r="C50" s="45">
        <v>8000</v>
      </c>
      <c r="D50" s="45"/>
      <c r="E50" s="45"/>
      <c r="F50" s="50">
        <f t="shared" si="0"/>
        <v>-100</v>
      </c>
      <c r="G50" s="83" t="e">
        <f t="shared" si="1"/>
        <v>#DIV/0!</v>
      </c>
    </row>
    <row r="51" spans="1:7" s="8" customFormat="1" ht="25.5" customHeight="1" x14ac:dyDescent="0.15">
      <c r="A51" s="80" t="s">
        <v>245</v>
      </c>
      <c r="B51" s="51" t="s">
        <v>221</v>
      </c>
      <c r="C51" s="54"/>
      <c r="D51" s="45"/>
      <c r="E51" s="45"/>
      <c r="F51" s="50"/>
      <c r="G51" s="83"/>
    </row>
    <row r="52" spans="1:7" s="8" customFormat="1" ht="25.5" customHeight="1" x14ac:dyDescent="0.15">
      <c r="A52" s="85" t="s">
        <v>246</v>
      </c>
      <c r="B52" s="166"/>
      <c r="C52" s="54"/>
      <c r="D52" s="45"/>
      <c r="E52" s="45"/>
      <c r="F52" s="50"/>
      <c r="G52" s="83"/>
    </row>
    <row r="53" spans="1:7" s="8" customFormat="1" ht="25.5" customHeight="1" x14ac:dyDescent="0.15">
      <c r="A53" s="80" t="s">
        <v>247</v>
      </c>
      <c r="B53" s="51" t="s">
        <v>255</v>
      </c>
      <c r="C53" s="45">
        <v>12000</v>
      </c>
      <c r="D53" s="45">
        <v>9330</v>
      </c>
      <c r="E53" s="45">
        <v>9330</v>
      </c>
      <c r="F53" s="50">
        <f t="shared" si="0"/>
        <v>-22.25</v>
      </c>
      <c r="G53" s="83">
        <f t="shared" si="1"/>
        <v>0</v>
      </c>
    </row>
    <row r="54" spans="1:7" s="8" customFormat="1" ht="25.5" customHeight="1" thickBot="1" x14ac:dyDescent="0.2">
      <c r="A54" s="86" t="s">
        <v>248</v>
      </c>
      <c r="B54" s="87" t="s">
        <v>222</v>
      </c>
      <c r="C54" s="88"/>
      <c r="D54" s="88"/>
      <c r="E54" s="88"/>
      <c r="F54" s="89"/>
      <c r="G54" s="90"/>
    </row>
  </sheetData>
  <mergeCells count="5">
    <mergeCell ref="A3:A4"/>
    <mergeCell ref="B3:B4"/>
    <mergeCell ref="C3:E3"/>
    <mergeCell ref="F3:G3"/>
    <mergeCell ref="A1:G1"/>
  </mergeCells>
  <phoneticPr fontId="3" type="noConversion"/>
  <pageMargins left="0.55118110236220474" right="0.55118110236220474" top="0.83" bottom="0.59" header="0.51181102362204722" footer="0.5600000000000000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9"/>
  <sheetViews>
    <sheetView topLeftCell="A33" zoomScale="90" zoomScaleNormal="90" workbookViewId="0">
      <selection activeCell="H51" sqref="H51"/>
    </sheetView>
  </sheetViews>
  <sheetFormatPr defaultRowHeight="13.5" x14ac:dyDescent="0.15"/>
  <cols>
    <col min="1" max="1" width="22.44140625" bestFit="1" customWidth="1"/>
    <col min="2" max="2" width="26" bestFit="1" customWidth="1"/>
    <col min="3" max="3" width="12.33203125" customWidth="1"/>
    <col min="4" max="6" width="15.44140625" customWidth="1"/>
  </cols>
  <sheetData>
    <row r="1" spans="1:6" ht="10.5" customHeight="1" x14ac:dyDescent="0.15"/>
    <row r="2" spans="1:6" s="11" customFormat="1" ht="26.25" customHeight="1" thickBot="1" x14ac:dyDescent="0.2">
      <c r="A2" s="2" t="s">
        <v>272</v>
      </c>
      <c r="B2" s="10"/>
      <c r="C2" s="2"/>
      <c r="D2" s="2"/>
      <c r="E2" s="21"/>
      <c r="F2" s="22"/>
    </row>
    <row r="3" spans="1:6" s="12" customFormat="1" ht="37.5" customHeight="1" x14ac:dyDescent="0.15">
      <c r="A3" s="99" t="s">
        <v>75</v>
      </c>
      <c r="B3" s="100" t="s">
        <v>273</v>
      </c>
      <c r="C3" s="61" t="s">
        <v>274</v>
      </c>
      <c r="D3" s="167" t="s">
        <v>448</v>
      </c>
      <c r="E3" s="167" t="s">
        <v>446</v>
      </c>
      <c r="F3" s="168" t="s">
        <v>447</v>
      </c>
    </row>
    <row r="4" spans="1:6" s="12" customFormat="1" ht="26.1" customHeight="1" x14ac:dyDescent="0.15">
      <c r="A4" s="62" t="s">
        <v>343</v>
      </c>
      <c r="B4" s="35" t="s">
        <v>344</v>
      </c>
      <c r="C4" s="92">
        <f t="shared" ref="C4:C48" si="0">(INT(AVERAGE(D4:F4)/10)*10)</f>
        <v>8000</v>
      </c>
      <c r="D4" s="144">
        <v>10000</v>
      </c>
      <c r="E4" s="104">
        <v>6000</v>
      </c>
      <c r="F4" s="149">
        <v>8000</v>
      </c>
    </row>
    <row r="5" spans="1:6" s="12" customFormat="1" ht="26.1" customHeight="1" x14ac:dyDescent="0.15">
      <c r="A5" s="62" t="s">
        <v>53</v>
      </c>
      <c r="B5" s="35" t="s">
        <v>345</v>
      </c>
      <c r="C5" s="92">
        <f t="shared" si="0"/>
        <v>8830</v>
      </c>
      <c r="D5" s="144">
        <v>9000</v>
      </c>
      <c r="E5" s="104">
        <v>9500</v>
      </c>
      <c r="F5" s="149">
        <v>8000</v>
      </c>
    </row>
    <row r="6" spans="1:6" s="12" customFormat="1" ht="26.1" customHeight="1" x14ac:dyDescent="0.15">
      <c r="A6" s="62" t="s">
        <v>54</v>
      </c>
      <c r="B6" s="35" t="s">
        <v>77</v>
      </c>
      <c r="C6" s="92">
        <f t="shared" si="0"/>
        <v>14330</v>
      </c>
      <c r="D6" s="144">
        <v>14000</v>
      </c>
      <c r="E6" s="104">
        <v>16000</v>
      </c>
      <c r="F6" s="149">
        <v>13000</v>
      </c>
    </row>
    <row r="7" spans="1:6" s="12" customFormat="1" ht="26.1" customHeight="1" x14ac:dyDescent="0.15">
      <c r="A7" s="62" t="s">
        <v>346</v>
      </c>
      <c r="B7" s="35" t="s">
        <v>345</v>
      </c>
      <c r="C7" s="92">
        <f t="shared" si="0"/>
        <v>11000</v>
      </c>
      <c r="D7" s="144">
        <v>11000</v>
      </c>
      <c r="E7" s="104">
        <v>12000</v>
      </c>
      <c r="F7" s="149">
        <v>10000</v>
      </c>
    </row>
    <row r="8" spans="1:6" s="12" customFormat="1" ht="26.1" customHeight="1" x14ac:dyDescent="0.15">
      <c r="A8" s="62" t="s">
        <v>55</v>
      </c>
      <c r="B8" s="35" t="s">
        <v>77</v>
      </c>
      <c r="C8" s="92">
        <f t="shared" si="0"/>
        <v>15330</v>
      </c>
      <c r="D8" s="144">
        <v>18000</v>
      </c>
      <c r="E8" s="104">
        <v>13000</v>
      </c>
      <c r="F8" s="149">
        <v>15000</v>
      </c>
    </row>
    <row r="9" spans="1:6" s="12" customFormat="1" ht="26.1" customHeight="1" x14ac:dyDescent="0.15">
      <c r="A9" s="62" t="s">
        <v>56</v>
      </c>
      <c r="B9" s="35" t="s">
        <v>345</v>
      </c>
      <c r="C9" s="92">
        <f t="shared" si="0"/>
        <v>6830</v>
      </c>
      <c r="D9" s="144">
        <v>7000</v>
      </c>
      <c r="E9" s="104">
        <v>6000</v>
      </c>
      <c r="F9" s="149">
        <v>7500</v>
      </c>
    </row>
    <row r="10" spans="1:6" s="12" customFormat="1" ht="26.1" customHeight="1" x14ac:dyDescent="0.15">
      <c r="A10" s="62" t="s">
        <v>57</v>
      </c>
      <c r="B10" s="35" t="s">
        <v>345</v>
      </c>
      <c r="C10" s="92">
        <f t="shared" si="0"/>
        <v>7000</v>
      </c>
      <c r="D10" s="144">
        <v>7000</v>
      </c>
      <c r="E10" s="104">
        <v>7000</v>
      </c>
      <c r="F10" s="149">
        <v>7000</v>
      </c>
    </row>
    <row r="11" spans="1:6" s="12" customFormat="1" ht="26.1" customHeight="1" x14ac:dyDescent="0.15">
      <c r="A11" s="62" t="s">
        <v>347</v>
      </c>
      <c r="B11" s="35" t="s">
        <v>77</v>
      </c>
      <c r="C11" s="92">
        <f t="shared" si="0"/>
        <v>9660</v>
      </c>
      <c r="D11" s="144">
        <v>9000</v>
      </c>
      <c r="E11" s="104">
        <v>9000</v>
      </c>
      <c r="F11" s="149">
        <v>11000</v>
      </c>
    </row>
    <row r="12" spans="1:6" s="12" customFormat="1" ht="26.1" customHeight="1" x14ac:dyDescent="0.15">
      <c r="A12" s="62" t="s">
        <v>348</v>
      </c>
      <c r="B12" s="35" t="s">
        <v>349</v>
      </c>
      <c r="C12" s="92">
        <f t="shared" si="0"/>
        <v>9330</v>
      </c>
      <c r="D12" s="144">
        <v>9000</v>
      </c>
      <c r="E12" s="104">
        <v>9000</v>
      </c>
      <c r="F12" s="149">
        <v>10000</v>
      </c>
    </row>
    <row r="13" spans="1:6" s="12" customFormat="1" ht="26.1" customHeight="1" x14ac:dyDescent="0.15">
      <c r="A13" s="62" t="s">
        <v>58</v>
      </c>
      <c r="B13" s="36" t="s">
        <v>345</v>
      </c>
      <c r="C13" s="92">
        <f t="shared" si="0"/>
        <v>8330</v>
      </c>
      <c r="D13" s="144">
        <v>8000</v>
      </c>
      <c r="E13" s="104">
        <v>9000</v>
      </c>
      <c r="F13" s="149">
        <v>8000</v>
      </c>
    </row>
    <row r="14" spans="1:6" s="12" customFormat="1" ht="26.1" customHeight="1" x14ac:dyDescent="0.15">
      <c r="A14" s="62" t="s">
        <v>59</v>
      </c>
      <c r="B14" s="35" t="s">
        <v>77</v>
      </c>
      <c r="C14" s="92">
        <f>(INT(AVERAGE(D14:F14)/10)*10)</f>
        <v>8330</v>
      </c>
      <c r="D14" s="144">
        <v>8000</v>
      </c>
      <c r="E14" s="104">
        <v>9000</v>
      </c>
      <c r="F14" s="149">
        <v>8000</v>
      </c>
    </row>
    <row r="15" spans="1:6" s="12" customFormat="1" ht="26.1" customHeight="1" x14ac:dyDescent="0.15">
      <c r="A15" s="62" t="s">
        <v>350</v>
      </c>
      <c r="B15" s="35" t="s">
        <v>351</v>
      </c>
      <c r="C15" s="92">
        <f>(INT(AVERAGE(D15:F15)/10)*10)</f>
        <v>15000</v>
      </c>
      <c r="D15" s="144">
        <v>25000</v>
      </c>
      <c r="E15" s="104">
        <v>11000</v>
      </c>
      <c r="F15" s="150">
        <v>9000</v>
      </c>
    </row>
    <row r="16" spans="1:6" s="12" customFormat="1" ht="26.1" customHeight="1" x14ac:dyDescent="0.15">
      <c r="A16" s="62" t="s">
        <v>352</v>
      </c>
      <c r="B16" s="35" t="s">
        <v>353</v>
      </c>
      <c r="C16" s="92">
        <f>(INT(AVERAGE(D16:F16)/10)*10)</f>
        <v>11260</v>
      </c>
      <c r="D16" s="145">
        <v>12000</v>
      </c>
      <c r="E16" s="104">
        <v>10900</v>
      </c>
      <c r="F16" s="149">
        <v>10880</v>
      </c>
    </row>
    <row r="17" spans="1:6" s="12" customFormat="1" ht="26.1" customHeight="1" x14ac:dyDescent="0.15">
      <c r="A17" s="62" t="s">
        <v>354</v>
      </c>
      <c r="B17" s="35" t="s">
        <v>355</v>
      </c>
      <c r="C17" s="92">
        <f t="shared" si="0"/>
        <v>31260</v>
      </c>
      <c r="D17" s="144">
        <v>30000</v>
      </c>
      <c r="E17" s="104">
        <v>44000</v>
      </c>
      <c r="F17" s="149">
        <v>19800</v>
      </c>
    </row>
    <row r="18" spans="1:6" s="12" customFormat="1" ht="26.1" customHeight="1" x14ac:dyDescent="0.15">
      <c r="A18" s="62" t="s">
        <v>356</v>
      </c>
      <c r="B18" s="35" t="s">
        <v>351</v>
      </c>
      <c r="C18" s="92">
        <f t="shared" si="0"/>
        <v>42660</v>
      </c>
      <c r="D18" s="144">
        <v>36000</v>
      </c>
      <c r="E18" s="104">
        <v>44000</v>
      </c>
      <c r="F18" s="149">
        <v>48000</v>
      </c>
    </row>
    <row r="19" spans="1:6" s="12" customFormat="1" ht="26.1" customHeight="1" x14ac:dyDescent="0.15">
      <c r="A19" s="62" t="s">
        <v>357</v>
      </c>
      <c r="B19" s="35" t="s">
        <v>353</v>
      </c>
      <c r="C19" s="92">
        <f t="shared" si="0"/>
        <v>17000</v>
      </c>
      <c r="D19" s="144">
        <v>15200</v>
      </c>
      <c r="E19" s="104">
        <v>20000</v>
      </c>
      <c r="F19" s="149">
        <v>15800</v>
      </c>
    </row>
    <row r="20" spans="1:6" s="12" customFormat="1" ht="26.1" customHeight="1" x14ac:dyDescent="0.15">
      <c r="A20" s="62" t="s">
        <v>60</v>
      </c>
      <c r="B20" s="35" t="s">
        <v>358</v>
      </c>
      <c r="C20" s="92">
        <f t="shared" si="0"/>
        <v>21660</v>
      </c>
      <c r="D20" s="144">
        <v>26000</v>
      </c>
      <c r="E20" s="104">
        <v>16000</v>
      </c>
      <c r="F20" s="149">
        <v>23000</v>
      </c>
    </row>
    <row r="21" spans="1:6" s="12" customFormat="1" ht="26.1" customHeight="1" x14ac:dyDescent="0.15">
      <c r="A21" s="62" t="s">
        <v>80</v>
      </c>
      <c r="B21" s="35" t="s">
        <v>359</v>
      </c>
      <c r="C21" s="92">
        <f t="shared" si="0"/>
        <v>11300</v>
      </c>
      <c r="D21" s="144">
        <v>9900</v>
      </c>
      <c r="E21" s="104">
        <v>13000</v>
      </c>
      <c r="F21" s="149">
        <v>11000</v>
      </c>
    </row>
    <row r="22" spans="1:6" s="12" customFormat="1" ht="26.1" customHeight="1" x14ac:dyDescent="0.15">
      <c r="A22" s="62" t="s">
        <v>62</v>
      </c>
      <c r="B22" s="35" t="s">
        <v>63</v>
      </c>
      <c r="C22" s="92">
        <f t="shared" si="0"/>
        <v>13000</v>
      </c>
      <c r="D22" s="144">
        <v>9500</v>
      </c>
      <c r="E22" s="104">
        <v>9500</v>
      </c>
      <c r="F22" s="149">
        <v>20000</v>
      </c>
    </row>
    <row r="23" spans="1:6" s="12" customFormat="1" ht="26.1" customHeight="1" x14ac:dyDescent="0.15">
      <c r="A23" s="62" t="s">
        <v>64</v>
      </c>
      <c r="B23" s="35" t="s">
        <v>360</v>
      </c>
      <c r="C23" s="92">
        <f t="shared" si="0"/>
        <v>4500</v>
      </c>
      <c r="D23" s="144">
        <v>4000</v>
      </c>
      <c r="E23" s="104">
        <v>5500</v>
      </c>
      <c r="F23" s="149">
        <v>4000</v>
      </c>
    </row>
    <row r="24" spans="1:6" s="12" customFormat="1" ht="26.1" customHeight="1" x14ac:dyDescent="0.15">
      <c r="A24" s="62" t="s">
        <v>361</v>
      </c>
      <c r="B24" s="35" t="s">
        <v>362</v>
      </c>
      <c r="C24" s="92">
        <f t="shared" si="0"/>
        <v>3500</v>
      </c>
      <c r="D24" s="144">
        <v>2500</v>
      </c>
      <c r="E24" s="104">
        <v>4500</v>
      </c>
      <c r="F24" s="149">
        <v>3500</v>
      </c>
    </row>
    <row r="25" spans="1:6" s="31" customFormat="1" ht="26.1" customHeight="1" x14ac:dyDescent="0.15">
      <c r="A25" s="63" t="s">
        <v>65</v>
      </c>
      <c r="B25" s="93" t="s">
        <v>363</v>
      </c>
      <c r="C25" s="92">
        <f t="shared" si="0"/>
        <v>24330</v>
      </c>
      <c r="D25" s="144">
        <v>21000</v>
      </c>
      <c r="E25" s="104">
        <v>27000</v>
      </c>
      <c r="F25" s="149">
        <v>25000</v>
      </c>
    </row>
    <row r="26" spans="1:6" s="12" customFormat="1" ht="26.1" customHeight="1" x14ac:dyDescent="0.15">
      <c r="A26" s="62" t="s">
        <v>364</v>
      </c>
      <c r="B26" s="35" t="s">
        <v>365</v>
      </c>
      <c r="C26" s="92">
        <f t="shared" si="0"/>
        <v>16600</v>
      </c>
      <c r="D26" s="144">
        <v>24900</v>
      </c>
      <c r="E26" s="104">
        <v>10900</v>
      </c>
      <c r="F26" s="149">
        <v>14000</v>
      </c>
    </row>
    <row r="27" spans="1:6" s="12" customFormat="1" ht="26.1" customHeight="1" x14ac:dyDescent="0.15">
      <c r="A27" s="62" t="s">
        <v>66</v>
      </c>
      <c r="B27" s="35" t="s">
        <v>365</v>
      </c>
      <c r="C27" s="92">
        <f t="shared" si="0"/>
        <v>4600</v>
      </c>
      <c r="D27" s="144">
        <v>3700</v>
      </c>
      <c r="E27" s="104">
        <v>5100</v>
      </c>
      <c r="F27" s="149">
        <v>5000</v>
      </c>
    </row>
    <row r="28" spans="1:6" s="12" customFormat="1" ht="26.1" customHeight="1" x14ac:dyDescent="0.15">
      <c r="A28" s="62" t="s">
        <v>366</v>
      </c>
      <c r="B28" s="35" t="s">
        <v>367</v>
      </c>
      <c r="C28" s="92">
        <f t="shared" si="0"/>
        <v>3030</v>
      </c>
      <c r="D28" s="144">
        <v>1800</v>
      </c>
      <c r="E28" s="104">
        <v>4100</v>
      </c>
      <c r="F28" s="149">
        <v>3200</v>
      </c>
    </row>
    <row r="29" spans="1:6" s="12" customFormat="1" ht="26.1" customHeight="1" x14ac:dyDescent="0.15">
      <c r="A29" s="62" t="s">
        <v>368</v>
      </c>
      <c r="B29" s="35" t="s">
        <v>369</v>
      </c>
      <c r="C29" s="92">
        <f t="shared" si="0"/>
        <v>3060</v>
      </c>
      <c r="D29" s="144">
        <v>3000</v>
      </c>
      <c r="E29" s="104">
        <v>3000</v>
      </c>
      <c r="F29" s="149">
        <v>3200</v>
      </c>
    </row>
    <row r="30" spans="1:6" s="12" customFormat="1" ht="26.1" customHeight="1" x14ac:dyDescent="0.15">
      <c r="A30" s="62" t="s">
        <v>370</v>
      </c>
      <c r="B30" s="35" t="s">
        <v>371</v>
      </c>
      <c r="C30" s="92">
        <f t="shared" si="0"/>
        <v>4630</v>
      </c>
      <c r="D30" s="144">
        <v>4500</v>
      </c>
      <c r="E30" s="104">
        <v>4700</v>
      </c>
      <c r="F30" s="149">
        <v>4700</v>
      </c>
    </row>
    <row r="31" spans="1:6" s="12" customFormat="1" ht="26.1" customHeight="1" x14ac:dyDescent="0.15">
      <c r="A31" s="62" t="s">
        <v>81</v>
      </c>
      <c r="B31" s="35" t="s">
        <v>372</v>
      </c>
      <c r="C31" s="92">
        <f t="shared" si="0"/>
        <v>10330</v>
      </c>
      <c r="D31" s="144">
        <v>11000</v>
      </c>
      <c r="E31" s="104">
        <v>10000</v>
      </c>
      <c r="F31" s="149">
        <v>10000</v>
      </c>
    </row>
    <row r="32" spans="1:6" s="12" customFormat="1" ht="26.1" customHeight="1" x14ac:dyDescent="0.15">
      <c r="A32" s="62" t="s">
        <v>373</v>
      </c>
      <c r="B32" s="35" t="s">
        <v>374</v>
      </c>
      <c r="C32" s="92">
        <f t="shared" si="0"/>
        <v>52330</v>
      </c>
      <c r="D32" s="144">
        <v>35000</v>
      </c>
      <c r="E32" s="148">
        <v>77000</v>
      </c>
      <c r="F32" s="149">
        <v>45000</v>
      </c>
    </row>
    <row r="33" spans="1:6" s="13" customFormat="1" ht="26.1" customHeight="1" x14ac:dyDescent="0.15">
      <c r="A33" s="62" t="s">
        <v>68</v>
      </c>
      <c r="B33" s="35" t="s">
        <v>375</v>
      </c>
      <c r="C33" s="92">
        <f t="shared" si="0"/>
        <v>7330</v>
      </c>
      <c r="D33" s="144">
        <v>8000</v>
      </c>
      <c r="E33" s="148">
        <v>8000</v>
      </c>
      <c r="F33" s="149">
        <v>6000</v>
      </c>
    </row>
    <row r="34" spans="1:6" s="12" customFormat="1" ht="26.1" customHeight="1" x14ac:dyDescent="0.15">
      <c r="A34" s="62" t="s">
        <v>69</v>
      </c>
      <c r="B34" s="35" t="s">
        <v>376</v>
      </c>
      <c r="C34" s="92">
        <f t="shared" si="0"/>
        <v>35000</v>
      </c>
      <c r="D34" s="144">
        <v>30000</v>
      </c>
      <c r="E34" s="104">
        <v>35000</v>
      </c>
      <c r="F34" s="149">
        <v>40000</v>
      </c>
    </row>
    <row r="35" spans="1:6" s="12" customFormat="1" ht="26.1" customHeight="1" x14ac:dyDescent="0.15">
      <c r="A35" s="62" t="s">
        <v>377</v>
      </c>
      <c r="B35" s="36" t="s">
        <v>378</v>
      </c>
      <c r="C35" s="92">
        <f t="shared" si="0"/>
        <v>125880</v>
      </c>
      <c r="D35" s="144">
        <v>161763</v>
      </c>
      <c r="E35" s="104">
        <v>90000</v>
      </c>
      <c r="F35" s="150"/>
    </row>
    <row r="36" spans="1:6" s="12" customFormat="1" ht="26.1" customHeight="1" x14ac:dyDescent="0.15">
      <c r="A36" s="62" t="s">
        <v>70</v>
      </c>
      <c r="B36" s="36" t="s">
        <v>78</v>
      </c>
      <c r="C36" s="92">
        <f t="shared" si="0"/>
        <v>9830</v>
      </c>
      <c r="D36" s="144">
        <v>10000</v>
      </c>
      <c r="E36" s="104">
        <v>10000</v>
      </c>
      <c r="F36" s="149">
        <v>9500</v>
      </c>
    </row>
    <row r="37" spans="1:6" s="12" customFormat="1" ht="26.1" customHeight="1" x14ac:dyDescent="0.15">
      <c r="A37" s="64" t="s">
        <v>82</v>
      </c>
      <c r="B37" s="36" t="s">
        <v>436</v>
      </c>
      <c r="C37" s="92">
        <f t="shared" si="0"/>
        <v>146050</v>
      </c>
      <c r="D37" s="144">
        <v>190280</v>
      </c>
      <c r="E37" s="141">
        <v>102000</v>
      </c>
      <c r="F37" s="149">
        <v>145878</v>
      </c>
    </row>
    <row r="38" spans="1:6" s="12" customFormat="1" ht="26.1" customHeight="1" x14ac:dyDescent="0.15">
      <c r="A38" s="64" t="s">
        <v>379</v>
      </c>
      <c r="B38" s="35" t="s">
        <v>380</v>
      </c>
      <c r="C38" s="92"/>
      <c r="D38" s="144"/>
      <c r="E38" s="142"/>
      <c r="F38" s="150"/>
    </row>
    <row r="39" spans="1:6" s="12" customFormat="1" ht="26.1" customHeight="1" x14ac:dyDescent="0.15">
      <c r="A39" s="65" t="s">
        <v>381</v>
      </c>
      <c r="B39" s="35" t="s">
        <v>382</v>
      </c>
      <c r="C39" s="92">
        <f>AVERAGE(D39:F39)</f>
        <v>12500</v>
      </c>
      <c r="D39" s="144">
        <v>16000</v>
      </c>
      <c r="E39" s="142"/>
      <c r="F39" s="149">
        <v>9000</v>
      </c>
    </row>
    <row r="40" spans="1:6" s="12" customFormat="1" ht="26.1" customHeight="1" x14ac:dyDescent="0.15">
      <c r="A40" s="62" t="s">
        <v>71</v>
      </c>
      <c r="B40" s="35" t="s">
        <v>383</v>
      </c>
      <c r="C40" s="92">
        <f>AVERAGE(D40:F40)</f>
        <v>4500</v>
      </c>
      <c r="D40" s="144">
        <v>2500</v>
      </c>
      <c r="E40" s="142">
        <v>5000</v>
      </c>
      <c r="F40" s="150">
        <v>6000</v>
      </c>
    </row>
    <row r="41" spans="1:6" s="12" customFormat="1" ht="26.1" customHeight="1" x14ac:dyDescent="0.15">
      <c r="A41" s="65" t="s">
        <v>83</v>
      </c>
      <c r="B41" s="36" t="s">
        <v>384</v>
      </c>
      <c r="C41" s="92">
        <f t="shared" si="0"/>
        <v>207330</v>
      </c>
      <c r="D41" s="170">
        <v>196000</v>
      </c>
      <c r="E41" s="104">
        <v>200000</v>
      </c>
      <c r="F41" s="149">
        <v>226000</v>
      </c>
    </row>
    <row r="42" spans="1:6" s="12" customFormat="1" ht="26.1" customHeight="1" x14ac:dyDescent="0.15">
      <c r="A42" s="62" t="s">
        <v>72</v>
      </c>
      <c r="B42" s="35" t="s">
        <v>385</v>
      </c>
      <c r="C42" s="92">
        <f t="shared" si="0"/>
        <v>43330</v>
      </c>
      <c r="D42" s="144">
        <v>30000</v>
      </c>
      <c r="E42" s="104">
        <v>80000</v>
      </c>
      <c r="F42" s="149">
        <v>20000</v>
      </c>
    </row>
    <row r="43" spans="1:6" s="12" customFormat="1" ht="26.1" customHeight="1" x14ac:dyDescent="0.15">
      <c r="A43" s="62" t="s">
        <v>386</v>
      </c>
      <c r="B43" s="35" t="s">
        <v>387</v>
      </c>
      <c r="C43" s="92">
        <f t="shared" si="0"/>
        <v>9330</v>
      </c>
      <c r="D43" s="144">
        <v>9000</v>
      </c>
      <c r="E43" s="104">
        <v>9000</v>
      </c>
      <c r="F43" s="149">
        <v>10000</v>
      </c>
    </row>
    <row r="44" spans="1:6" s="12" customFormat="1" ht="26.1" customHeight="1" x14ac:dyDescent="0.15">
      <c r="A44" s="62" t="s">
        <v>388</v>
      </c>
      <c r="B44" s="36" t="s">
        <v>389</v>
      </c>
      <c r="C44" s="92">
        <f t="shared" si="0"/>
        <v>3500</v>
      </c>
      <c r="D44" s="144">
        <v>3000</v>
      </c>
      <c r="E44" s="104">
        <v>3500</v>
      </c>
      <c r="F44" s="149">
        <v>4000</v>
      </c>
    </row>
    <row r="45" spans="1:6" s="12" customFormat="1" ht="26.1" customHeight="1" x14ac:dyDescent="0.15">
      <c r="A45" s="62" t="s">
        <v>390</v>
      </c>
      <c r="B45" s="35" t="s">
        <v>391</v>
      </c>
      <c r="C45" s="92">
        <f t="shared" si="0"/>
        <v>4660</v>
      </c>
      <c r="D45" s="144">
        <v>5000</v>
      </c>
      <c r="E45" s="101">
        <v>4000</v>
      </c>
      <c r="F45" s="149">
        <v>5000</v>
      </c>
    </row>
    <row r="46" spans="1:6" s="12" customFormat="1" ht="26.1" customHeight="1" x14ac:dyDescent="0.15">
      <c r="A46" s="62" t="s">
        <v>73</v>
      </c>
      <c r="B46" s="35" t="s">
        <v>392</v>
      </c>
      <c r="C46" s="92">
        <f t="shared" si="0"/>
        <v>20000</v>
      </c>
      <c r="D46" s="144">
        <v>20000</v>
      </c>
      <c r="E46" s="101">
        <v>20000</v>
      </c>
      <c r="F46" s="149">
        <v>20000</v>
      </c>
    </row>
    <row r="47" spans="1:6" s="31" customFormat="1" ht="26.1" customHeight="1" x14ac:dyDescent="0.15">
      <c r="A47" s="63" t="s">
        <v>74</v>
      </c>
      <c r="B47" s="93" t="s">
        <v>393</v>
      </c>
      <c r="C47" s="92">
        <f t="shared" si="0"/>
        <v>400</v>
      </c>
      <c r="D47" s="144">
        <v>400</v>
      </c>
      <c r="E47" s="102">
        <v>400</v>
      </c>
      <c r="F47" s="150">
        <v>400</v>
      </c>
    </row>
    <row r="48" spans="1:6" s="12" customFormat="1" ht="26.1" customHeight="1" x14ac:dyDescent="0.15">
      <c r="A48" s="62" t="s">
        <v>394</v>
      </c>
      <c r="B48" s="35" t="s">
        <v>395</v>
      </c>
      <c r="C48" s="92">
        <f t="shared" si="0"/>
        <v>1460</v>
      </c>
      <c r="D48" s="144">
        <v>1500</v>
      </c>
      <c r="E48" s="139">
        <v>1400</v>
      </c>
      <c r="F48" s="149">
        <v>1500</v>
      </c>
    </row>
    <row r="49" spans="1:6" s="12" customFormat="1" ht="26.1" customHeight="1" x14ac:dyDescent="0.15">
      <c r="A49" s="62" t="s">
        <v>396</v>
      </c>
      <c r="B49" s="35" t="s">
        <v>397</v>
      </c>
      <c r="C49" s="92"/>
      <c r="D49" s="146"/>
      <c r="E49" s="102"/>
      <c r="F49" s="150"/>
    </row>
    <row r="50" spans="1:6" s="12" customFormat="1" ht="26.1" customHeight="1" x14ac:dyDescent="0.15">
      <c r="A50" s="65" t="s">
        <v>398</v>
      </c>
      <c r="B50" s="36" t="s">
        <v>399</v>
      </c>
      <c r="C50" s="121"/>
      <c r="D50" s="144"/>
      <c r="E50" s="102"/>
      <c r="F50" s="150"/>
    </row>
    <row r="51" spans="1:6" s="12" customFormat="1" ht="26.1" customHeight="1" x14ac:dyDescent="0.15">
      <c r="A51" s="65" t="s">
        <v>400</v>
      </c>
      <c r="B51" s="36"/>
      <c r="C51" s="121"/>
      <c r="D51" s="144"/>
      <c r="E51" s="102"/>
      <c r="F51" s="150"/>
    </row>
    <row r="52" spans="1:6" s="12" customFormat="1" ht="26.1" customHeight="1" x14ac:dyDescent="0.15">
      <c r="A52" s="65" t="s">
        <v>401</v>
      </c>
      <c r="B52" s="36" t="s">
        <v>402</v>
      </c>
      <c r="C52" s="92">
        <f>(INT(AVERAGE(D52:F52)/10)*10)</f>
        <v>9330</v>
      </c>
      <c r="D52" s="144">
        <v>5000</v>
      </c>
      <c r="E52" s="102">
        <v>10000</v>
      </c>
      <c r="F52" s="149">
        <v>13000</v>
      </c>
    </row>
    <row r="53" spans="1:6" s="12" customFormat="1" ht="26.1" customHeight="1" thickBot="1" x14ac:dyDescent="0.2">
      <c r="A53" s="66" t="s">
        <v>403</v>
      </c>
      <c r="B53" s="73" t="s">
        <v>404</v>
      </c>
      <c r="C53" s="122"/>
      <c r="D53" s="147"/>
      <c r="E53" s="105"/>
      <c r="F53" s="151"/>
    </row>
    <row r="54" spans="1:6" x14ac:dyDescent="0.15">
      <c r="C54" s="15"/>
      <c r="D54" s="97"/>
      <c r="E54" s="37"/>
    </row>
    <row r="55" spans="1:6" x14ac:dyDescent="0.15">
      <c r="C55" s="15"/>
      <c r="E55" s="37"/>
    </row>
    <row r="56" spans="1:6" x14ac:dyDescent="0.15">
      <c r="C56" s="15"/>
      <c r="E56" s="37"/>
    </row>
    <row r="57" spans="1:6" x14ac:dyDescent="0.15">
      <c r="C57" s="15"/>
    </row>
    <row r="58" spans="1:6" x14ac:dyDescent="0.15">
      <c r="C58" s="15"/>
    </row>
    <row r="59" spans="1:6" x14ac:dyDescent="0.15">
      <c r="C59" s="15"/>
    </row>
    <row r="60" spans="1:6" x14ac:dyDescent="0.15">
      <c r="C60" s="15"/>
    </row>
    <row r="61" spans="1:6" x14ac:dyDescent="0.15">
      <c r="C61" s="15"/>
    </row>
    <row r="62" spans="1:6" x14ac:dyDescent="0.15">
      <c r="C62" s="15"/>
    </row>
    <row r="63" spans="1:6" x14ac:dyDescent="0.15">
      <c r="C63" s="15"/>
    </row>
    <row r="64" spans="1:6" x14ac:dyDescent="0.15">
      <c r="C64" s="15"/>
    </row>
    <row r="65" spans="3:3" x14ac:dyDescent="0.15">
      <c r="C65" s="15"/>
    </row>
    <row r="66" spans="3:3" x14ac:dyDescent="0.15">
      <c r="C66" s="15"/>
    </row>
    <row r="67" spans="3:3" x14ac:dyDescent="0.15">
      <c r="C67" s="15"/>
    </row>
    <row r="68" spans="3:3" x14ac:dyDescent="0.15">
      <c r="C68" s="15"/>
    </row>
    <row r="69" spans="3:3" x14ac:dyDescent="0.15">
      <c r="C69" s="15"/>
    </row>
    <row r="70" spans="3:3" x14ac:dyDescent="0.15">
      <c r="C70" s="15"/>
    </row>
    <row r="71" spans="3:3" x14ac:dyDescent="0.15">
      <c r="C71" s="15"/>
    </row>
    <row r="72" spans="3:3" x14ac:dyDescent="0.15">
      <c r="C72" s="15"/>
    </row>
    <row r="73" spans="3:3" x14ac:dyDescent="0.15">
      <c r="C73" s="15"/>
    </row>
    <row r="74" spans="3:3" x14ac:dyDescent="0.15">
      <c r="C74" s="15"/>
    </row>
    <row r="75" spans="3:3" x14ac:dyDescent="0.15">
      <c r="C75" s="15"/>
    </row>
    <row r="76" spans="3:3" x14ac:dyDescent="0.15">
      <c r="C76" s="15"/>
    </row>
    <row r="77" spans="3:3" x14ac:dyDescent="0.15">
      <c r="C77" s="15"/>
    </row>
    <row r="78" spans="3:3" x14ac:dyDescent="0.15">
      <c r="C78" s="15"/>
    </row>
    <row r="79" spans="3:3" x14ac:dyDescent="0.15">
      <c r="C79" s="15"/>
    </row>
    <row r="80" spans="3:3" x14ac:dyDescent="0.15">
      <c r="C80" s="15"/>
    </row>
    <row r="81" spans="3:3" x14ac:dyDescent="0.15">
      <c r="C81" s="15"/>
    </row>
    <row r="82" spans="3:3" x14ac:dyDescent="0.15">
      <c r="C82" s="15"/>
    </row>
    <row r="83" spans="3:3" x14ac:dyDescent="0.15">
      <c r="C83" s="15"/>
    </row>
    <row r="84" spans="3:3" x14ac:dyDescent="0.15">
      <c r="C84" s="15"/>
    </row>
    <row r="85" spans="3:3" x14ac:dyDescent="0.15">
      <c r="C85" s="15"/>
    </row>
    <row r="86" spans="3:3" x14ac:dyDescent="0.15">
      <c r="C86" s="15"/>
    </row>
    <row r="87" spans="3:3" x14ac:dyDescent="0.15">
      <c r="C87" s="15"/>
    </row>
    <row r="88" spans="3:3" x14ac:dyDescent="0.15">
      <c r="C88" s="15"/>
    </row>
    <row r="89" spans="3:3" x14ac:dyDescent="0.15">
      <c r="C89" s="15"/>
    </row>
    <row r="90" spans="3:3" x14ac:dyDescent="0.15">
      <c r="C90" s="15"/>
    </row>
    <row r="91" spans="3:3" x14ac:dyDescent="0.15">
      <c r="C91" s="15"/>
    </row>
    <row r="92" spans="3:3" x14ac:dyDescent="0.15">
      <c r="C92" s="15"/>
    </row>
    <row r="93" spans="3:3" x14ac:dyDescent="0.15">
      <c r="C93" s="15"/>
    </row>
    <row r="94" spans="3:3" x14ac:dyDescent="0.15">
      <c r="C94" s="15"/>
    </row>
    <row r="95" spans="3:3" x14ac:dyDescent="0.15">
      <c r="C95" s="15"/>
    </row>
    <row r="96" spans="3:3" x14ac:dyDescent="0.15">
      <c r="C96" s="15"/>
    </row>
    <row r="97" spans="3:3" x14ac:dyDescent="0.15">
      <c r="C97" s="15"/>
    </row>
    <row r="98" spans="3:3" x14ac:dyDescent="0.15">
      <c r="C98" s="15"/>
    </row>
    <row r="99" spans="3:3" x14ac:dyDescent="0.15">
      <c r="C99" s="15"/>
    </row>
    <row r="100" spans="3:3" x14ac:dyDescent="0.15">
      <c r="C100" s="15"/>
    </row>
    <row r="101" spans="3:3" x14ac:dyDescent="0.15">
      <c r="C101" s="15"/>
    </row>
    <row r="102" spans="3:3" x14ac:dyDescent="0.15">
      <c r="C102" s="15"/>
    </row>
    <row r="103" spans="3:3" x14ac:dyDescent="0.15">
      <c r="C103" s="15"/>
    </row>
    <row r="104" spans="3:3" x14ac:dyDescent="0.15">
      <c r="C104" s="1"/>
    </row>
    <row r="105" spans="3:3" x14ac:dyDescent="0.15">
      <c r="C105" s="1"/>
    </row>
    <row r="106" spans="3:3" x14ac:dyDescent="0.15">
      <c r="C106" s="1"/>
    </row>
    <row r="107" spans="3:3" x14ac:dyDescent="0.15">
      <c r="C107" s="1"/>
    </row>
    <row r="108" spans="3:3" x14ac:dyDescent="0.15">
      <c r="C108" s="1"/>
    </row>
    <row r="109" spans="3:3" x14ac:dyDescent="0.15">
      <c r="C109" s="1"/>
    </row>
    <row r="110" spans="3:3" x14ac:dyDescent="0.15">
      <c r="C110" s="1"/>
    </row>
    <row r="111" spans="3:3" x14ac:dyDescent="0.15">
      <c r="C111" s="1"/>
    </row>
    <row r="112" spans="3:3" x14ac:dyDescent="0.15">
      <c r="C112" s="1"/>
    </row>
    <row r="113" spans="3:3" x14ac:dyDescent="0.15">
      <c r="C113" s="1"/>
    </row>
    <row r="114" spans="3:3" x14ac:dyDescent="0.15">
      <c r="C114" s="1"/>
    </row>
    <row r="115" spans="3:3" x14ac:dyDescent="0.15">
      <c r="C115" s="1"/>
    </row>
    <row r="116" spans="3:3" x14ac:dyDescent="0.15">
      <c r="C116" s="1"/>
    </row>
    <row r="117" spans="3:3" x14ac:dyDescent="0.15">
      <c r="C117" s="1"/>
    </row>
    <row r="118" spans="3:3" x14ac:dyDescent="0.15">
      <c r="C118" s="1"/>
    </row>
    <row r="119" spans="3:3" x14ac:dyDescent="0.15">
      <c r="C119" s="1"/>
    </row>
    <row r="120" spans="3:3" x14ac:dyDescent="0.15">
      <c r="C120" s="1"/>
    </row>
    <row r="121" spans="3:3" x14ac:dyDescent="0.15">
      <c r="C121" s="1"/>
    </row>
    <row r="122" spans="3:3" x14ac:dyDescent="0.15">
      <c r="C122" s="1"/>
    </row>
    <row r="123" spans="3:3" x14ac:dyDescent="0.15">
      <c r="C123" s="1"/>
    </row>
    <row r="124" spans="3:3" x14ac:dyDescent="0.15">
      <c r="C124" s="1"/>
    </row>
    <row r="125" spans="3:3" x14ac:dyDescent="0.15">
      <c r="C125" s="1"/>
    </row>
    <row r="126" spans="3:3" x14ac:dyDescent="0.15">
      <c r="C126" s="1"/>
    </row>
    <row r="127" spans="3:3" x14ac:dyDescent="0.15">
      <c r="C127" s="1"/>
    </row>
    <row r="128" spans="3:3" x14ac:dyDescent="0.15">
      <c r="C128" s="1"/>
    </row>
    <row r="129" spans="3:3" x14ac:dyDescent="0.15">
      <c r="C129" s="1"/>
    </row>
  </sheetData>
  <phoneticPr fontId="2" type="noConversion"/>
  <pageMargins left="0.55118110236220474" right="0.55118110236220474" top="0.81" bottom="0.82" header="0.51181102362204722" footer="0.51181102362204722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tabSelected="1" zoomScale="90" zoomScaleNormal="90" workbookViewId="0">
      <pane ySplit="4" topLeftCell="A5" activePane="bottomLeft" state="frozen"/>
      <selection pane="bottomLeft" activeCell="A13" sqref="A13"/>
    </sheetView>
  </sheetViews>
  <sheetFormatPr defaultRowHeight="13.5" x14ac:dyDescent="0.15"/>
  <cols>
    <col min="1" max="1" width="13.77734375" customWidth="1"/>
    <col min="2" max="2" width="22.21875" customWidth="1"/>
    <col min="3" max="3" width="11.44140625" customWidth="1"/>
    <col min="4" max="4" width="12.44140625" hidden="1" customWidth="1"/>
    <col min="5" max="5" width="13.109375" customWidth="1"/>
    <col min="6" max="6" width="12.5546875" customWidth="1"/>
    <col min="7" max="8" width="8.44140625" customWidth="1"/>
    <col min="9" max="9" width="17.6640625" bestFit="1" customWidth="1"/>
    <col min="10" max="10" width="8.88671875" style="29"/>
  </cols>
  <sheetData>
    <row r="1" spans="1:11" s="11" customFormat="1" ht="26.25" customHeight="1" thickBot="1" x14ac:dyDescent="0.2">
      <c r="A1" s="2" t="s">
        <v>143</v>
      </c>
      <c r="B1" s="10"/>
      <c r="C1" s="21"/>
      <c r="D1" s="21"/>
      <c r="E1" s="21"/>
      <c r="F1" s="22"/>
      <c r="G1" s="24"/>
      <c r="H1" s="24"/>
      <c r="J1" s="28"/>
    </row>
    <row r="2" spans="1:11" ht="16.5" customHeight="1" x14ac:dyDescent="0.15">
      <c r="A2" s="185" t="s">
        <v>119</v>
      </c>
      <c r="B2" s="188" t="s">
        <v>120</v>
      </c>
      <c r="C2" s="191" t="s">
        <v>121</v>
      </c>
      <c r="D2" s="192"/>
      <c r="E2" s="192"/>
      <c r="F2" s="192"/>
      <c r="G2" s="192"/>
      <c r="H2" s="193"/>
      <c r="I2" s="194" t="s">
        <v>144</v>
      </c>
    </row>
    <row r="3" spans="1:11" ht="16.5" customHeight="1" x14ac:dyDescent="0.15">
      <c r="A3" s="186"/>
      <c r="B3" s="189"/>
      <c r="C3" s="197" t="s">
        <v>122</v>
      </c>
      <c r="D3" s="203" t="s">
        <v>145</v>
      </c>
      <c r="E3" s="201" t="s">
        <v>146</v>
      </c>
      <c r="F3" s="202"/>
      <c r="G3" s="199" t="s">
        <v>123</v>
      </c>
      <c r="H3" s="200"/>
      <c r="I3" s="195"/>
      <c r="K3" s="27"/>
    </row>
    <row r="4" spans="1:11" ht="16.5" customHeight="1" thickBot="1" x14ac:dyDescent="0.2">
      <c r="A4" s="187"/>
      <c r="B4" s="190"/>
      <c r="C4" s="198"/>
      <c r="D4" s="204"/>
      <c r="E4" s="20" t="s">
        <v>147</v>
      </c>
      <c r="F4" s="19" t="s">
        <v>148</v>
      </c>
      <c r="G4" s="19" t="s">
        <v>149</v>
      </c>
      <c r="H4" s="19" t="s">
        <v>450</v>
      </c>
      <c r="I4" s="196"/>
    </row>
    <row r="5" spans="1:11" ht="16.5" customHeight="1" thickTop="1" x14ac:dyDescent="0.15">
      <c r="A5" s="106" t="s">
        <v>150</v>
      </c>
      <c r="B5" s="112" t="s">
        <v>405</v>
      </c>
      <c r="C5" s="152">
        <v>70000</v>
      </c>
      <c r="D5" s="153"/>
      <c r="E5" s="153">
        <v>72800</v>
      </c>
      <c r="F5" s="56">
        <v>75800</v>
      </c>
      <c r="G5" s="153"/>
      <c r="H5" s="56" t="s">
        <v>451</v>
      </c>
      <c r="I5" s="157"/>
    </row>
    <row r="6" spans="1:11" ht="16.5" customHeight="1" x14ac:dyDescent="0.15">
      <c r="A6" s="107" t="s">
        <v>151</v>
      </c>
      <c r="B6" s="113" t="s">
        <v>124</v>
      </c>
      <c r="C6" s="55">
        <v>8300</v>
      </c>
      <c r="D6" s="55"/>
      <c r="E6" s="55">
        <v>7250</v>
      </c>
      <c r="F6" s="55">
        <v>7900</v>
      </c>
      <c r="G6" s="55"/>
      <c r="H6" s="56"/>
      <c r="I6" s="158"/>
    </row>
    <row r="7" spans="1:11" ht="16.5" customHeight="1" x14ac:dyDescent="0.15">
      <c r="A7" s="107" t="s">
        <v>152</v>
      </c>
      <c r="B7" s="113" t="s">
        <v>125</v>
      </c>
      <c r="C7" s="55">
        <v>31400</v>
      </c>
      <c r="D7" s="55"/>
      <c r="E7" s="55">
        <v>13900</v>
      </c>
      <c r="F7" s="55">
        <v>13900</v>
      </c>
      <c r="G7" s="55"/>
      <c r="H7" s="55"/>
      <c r="I7" s="159"/>
    </row>
    <row r="8" spans="1:11" ht="16.5" customHeight="1" x14ac:dyDescent="0.15">
      <c r="A8" s="107" t="s">
        <v>153</v>
      </c>
      <c r="B8" s="113" t="s">
        <v>126</v>
      </c>
      <c r="C8" s="55">
        <v>650</v>
      </c>
      <c r="D8" s="55"/>
      <c r="E8" s="55">
        <v>400</v>
      </c>
      <c r="F8" s="55">
        <v>580</v>
      </c>
      <c r="G8" s="55"/>
      <c r="H8" s="55">
        <v>500</v>
      </c>
      <c r="I8" s="159"/>
    </row>
    <row r="9" spans="1:11" ht="16.5" customHeight="1" x14ac:dyDescent="0.15">
      <c r="A9" s="107" t="s">
        <v>154</v>
      </c>
      <c r="B9" s="113" t="s">
        <v>127</v>
      </c>
      <c r="C9" s="55">
        <v>3800</v>
      </c>
      <c r="D9" s="154"/>
      <c r="E9" s="154">
        <v>3000</v>
      </c>
      <c r="F9" s="55">
        <v>2500</v>
      </c>
      <c r="G9" s="154"/>
      <c r="H9" s="55"/>
      <c r="I9" s="157"/>
    </row>
    <row r="10" spans="1:11" ht="16.5" customHeight="1" x14ac:dyDescent="0.15">
      <c r="A10" s="107" t="s">
        <v>155</v>
      </c>
      <c r="B10" s="113" t="s">
        <v>128</v>
      </c>
      <c r="C10" s="55">
        <v>10000</v>
      </c>
      <c r="D10" s="154"/>
      <c r="E10" s="154">
        <v>5000</v>
      </c>
      <c r="F10" s="57">
        <v>7000</v>
      </c>
      <c r="G10" s="154"/>
      <c r="H10" s="55"/>
      <c r="I10" s="159"/>
      <c r="J10" s="30"/>
    </row>
    <row r="11" spans="1:11" ht="16.5" customHeight="1" x14ac:dyDescent="0.15">
      <c r="A11" s="107" t="s">
        <v>156</v>
      </c>
      <c r="B11" s="113" t="s">
        <v>129</v>
      </c>
      <c r="C11" s="55">
        <v>14000</v>
      </c>
      <c r="D11" s="154"/>
      <c r="E11" s="154">
        <v>13000</v>
      </c>
      <c r="F11" s="55">
        <v>13000</v>
      </c>
      <c r="G11" s="154"/>
      <c r="H11" s="55"/>
      <c r="I11" s="157"/>
      <c r="J11" s="30"/>
    </row>
    <row r="12" spans="1:11" ht="16.5" customHeight="1" x14ac:dyDescent="0.15">
      <c r="A12" s="108" t="s">
        <v>157</v>
      </c>
      <c r="B12" s="114" t="s">
        <v>406</v>
      </c>
      <c r="C12" s="56"/>
      <c r="D12" s="56"/>
      <c r="E12" s="56"/>
      <c r="F12" s="57"/>
      <c r="G12" s="56"/>
      <c r="H12" s="56"/>
      <c r="I12" s="159"/>
    </row>
    <row r="13" spans="1:11" ht="16.5" customHeight="1" x14ac:dyDescent="0.15">
      <c r="A13" s="107" t="s">
        <v>158</v>
      </c>
      <c r="B13" s="113" t="s">
        <v>407</v>
      </c>
      <c r="C13" s="55">
        <v>4700</v>
      </c>
      <c r="D13" s="55"/>
      <c r="E13" s="55">
        <v>2200</v>
      </c>
      <c r="F13" s="55">
        <v>2200</v>
      </c>
      <c r="G13" s="55"/>
      <c r="H13" s="55"/>
      <c r="I13" s="157"/>
    </row>
    <row r="14" spans="1:11" ht="15.75" customHeight="1" x14ac:dyDescent="0.15">
      <c r="A14" s="107" t="s">
        <v>159</v>
      </c>
      <c r="B14" s="113" t="s">
        <v>130</v>
      </c>
      <c r="C14" s="55">
        <v>3800</v>
      </c>
      <c r="D14" s="55"/>
      <c r="E14" s="55">
        <v>2500</v>
      </c>
      <c r="F14" s="55">
        <v>2500</v>
      </c>
      <c r="G14" s="55"/>
      <c r="H14" s="55"/>
      <c r="I14" s="157"/>
    </row>
    <row r="15" spans="1:11" ht="16.5" customHeight="1" x14ac:dyDescent="0.15">
      <c r="A15" s="107" t="s">
        <v>160</v>
      </c>
      <c r="B15" s="113" t="s">
        <v>408</v>
      </c>
      <c r="C15" s="55">
        <v>28000</v>
      </c>
      <c r="D15" s="55"/>
      <c r="E15" s="55">
        <v>17857</v>
      </c>
      <c r="F15" s="55">
        <v>20800</v>
      </c>
      <c r="G15" s="55"/>
      <c r="H15" s="55" t="s">
        <v>449</v>
      </c>
      <c r="I15" s="157"/>
    </row>
    <row r="16" spans="1:11" ht="16.5" customHeight="1" x14ac:dyDescent="0.15">
      <c r="A16" s="107" t="s">
        <v>161</v>
      </c>
      <c r="B16" s="113" t="s">
        <v>131</v>
      </c>
      <c r="C16" s="55">
        <v>1000</v>
      </c>
      <c r="D16" s="154"/>
      <c r="E16" s="154">
        <v>2000</v>
      </c>
      <c r="F16" s="55">
        <v>1000</v>
      </c>
      <c r="G16" s="154"/>
      <c r="H16" s="55"/>
      <c r="I16" s="159"/>
    </row>
    <row r="17" spans="1:10" ht="16.5" customHeight="1" x14ac:dyDescent="0.15">
      <c r="A17" s="109" t="s">
        <v>162</v>
      </c>
      <c r="B17" s="115" t="s">
        <v>409</v>
      </c>
      <c r="C17" s="57">
        <v>33000</v>
      </c>
      <c r="D17" s="57"/>
      <c r="E17" s="57">
        <v>25000</v>
      </c>
      <c r="F17" s="57">
        <v>26000</v>
      </c>
      <c r="G17" s="57"/>
      <c r="H17" s="57"/>
      <c r="I17" s="159"/>
    </row>
    <row r="18" spans="1:10" ht="16.5" customHeight="1" x14ac:dyDescent="0.15">
      <c r="A18" s="109" t="s">
        <v>163</v>
      </c>
      <c r="B18" s="115" t="s">
        <v>410</v>
      </c>
      <c r="C18" s="57">
        <v>12500</v>
      </c>
      <c r="D18" s="57"/>
      <c r="E18" s="57">
        <v>5000</v>
      </c>
      <c r="F18" s="57">
        <v>3500</v>
      </c>
      <c r="G18" s="57"/>
      <c r="H18" s="57"/>
      <c r="I18" s="159"/>
      <c r="J18" s="30"/>
    </row>
    <row r="19" spans="1:10" ht="16.5" customHeight="1" x14ac:dyDescent="0.15">
      <c r="A19" s="107" t="s">
        <v>164</v>
      </c>
      <c r="B19" s="113" t="s">
        <v>411</v>
      </c>
      <c r="C19" s="59">
        <v>84250</v>
      </c>
      <c r="D19" s="154"/>
      <c r="E19" s="154">
        <v>49500</v>
      </c>
      <c r="F19" s="55">
        <v>49500</v>
      </c>
      <c r="G19" s="55"/>
      <c r="H19" s="55"/>
      <c r="I19" s="159"/>
    </row>
    <row r="20" spans="1:10" ht="16.5" customHeight="1" x14ac:dyDescent="0.15">
      <c r="A20" s="109" t="s">
        <v>165</v>
      </c>
      <c r="B20" s="115" t="s">
        <v>412</v>
      </c>
      <c r="C20" s="57"/>
      <c r="D20" s="155"/>
      <c r="E20" s="155"/>
      <c r="F20" s="57"/>
      <c r="G20" s="57"/>
      <c r="H20" s="57"/>
      <c r="I20" s="159"/>
    </row>
    <row r="21" spans="1:10" ht="16.5" customHeight="1" x14ac:dyDescent="0.15">
      <c r="A21" s="107" t="s">
        <v>166</v>
      </c>
      <c r="B21" s="113" t="s">
        <v>132</v>
      </c>
      <c r="C21" s="55">
        <v>22650</v>
      </c>
      <c r="D21" s="154"/>
      <c r="E21" s="154">
        <v>14900</v>
      </c>
      <c r="F21" s="55">
        <v>14900</v>
      </c>
      <c r="G21" s="55"/>
      <c r="H21" s="55"/>
      <c r="I21" s="157"/>
    </row>
    <row r="22" spans="1:10" ht="16.5" customHeight="1" x14ac:dyDescent="0.15">
      <c r="A22" s="109" t="s">
        <v>23</v>
      </c>
      <c r="B22" s="115" t="s">
        <v>413</v>
      </c>
      <c r="C22" s="57">
        <v>12850</v>
      </c>
      <c r="D22" s="155"/>
      <c r="E22" s="155">
        <v>9900</v>
      </c>
      <c r="F22" s="57">
        <v>9900</v>
      </c>
      <c r="G22" s="57"/>
      <c r="H22" s="57"/>
      <c r="I22" s="157"/>
    </row>
    <row r="23" spans="1:10" ht="16.5" customHeight="1" x14ac:dyDescent="0.15">
      <c r="A23" s="107" t="s">
        <v>167</v>
      </c>
      <c r="B23" s="113" t="s">
        <v>133</v>
      </c>
      <c r="C23" s="55">
        <v>3833</v>
      </c>
      <c r="D23" s="154"/>
      <c r="E23" s="154">
        <v>3166</v>
      </c>
      <c r="F23" s="55">
        <v>5200</v>
      </c>
      <c r="G23" s="55"/>
      <c r="H23" s="55"/>
      <c r="I23" s="159"/>
    </row>
    <row r="24" spans="1:10" ht="16.5" customHeight="1" x14ac:dyDescent="0.15">
      <c r="A24" s="107" t="s">
        <v>168</v>
      </c>
      <c r="B24" s="113" t="s">
        <v>134</v>
      </c>
      <c r="C24" s="55">
        <v>13000</v>
      </c>
      <c r="D24" s="154"/>
      <c r="E24" s="154">
        <v>7450</v>
      </c>
      <c r="F24" s="55">
        <v>16900</v>
      </c>
      <c r="G24" s="55"/>
      <c r="H24" s="55"/>
      <c r="I24" s="159"/>
    </row>
    <row r="25" spans="1:10" ht="16.5" customHeight="1" x14ac:dyDescent="0.15">
      <c r="A25" s="107" t="s">
        <v>169</v>
      </c>
      <c r="B25" s="113" t="s">
        <v>135</v>
      </c>
      <c r="C25" s="59">
        <v>23000</v>
      </c>
      <c r="D25" s="155"/>
      <c r="E25" s="155">
        <v>9900</v>
      </c>
      <c r="F25" s="57">
        <v>15900</v>
      </c>
      <c r="G25" s="55"/>
      <c r="H25" s="55"/>
      <c r="I25" s="159"/>
    </row>
    <row r="26" spans="1:10" ht="16.5" customHeight="1" x14ac:dyDescent="0.15">
      <c r="A26" s="109" t="s">
        <v>170</v>
      </c>
      <c r="B26" s="115" t="s">
        <v>136</v>
      </c>
      <c r="C26" s="60">
        <v>10000</v>
      </c>
      <c r="D26" s="155"/>
      <c r="E26" s="155">
        <v>8000</v>
      </c>
      <c r="F26" s="57">
        <v>5900</v>
      </c>
      <c r="G26" s="156"/>
      <c r="H26" s="156" t="s">
        <v>449</v>
      </c>
      <c r="I26" s="160"/>
    </row>
    <row r="27" spans="1:10" ht="16.5" customHeight="1" x14ac:dyDescent="0.15">
      <c r="A27" s="109" t="s">
        <v>171</v>
      </c>
      <c r="B27" s="115" t="s">
        <v>414</v>
      </c>
      <c r="C27" s="94"/>
      <c r="D27" s="57"/>
      <c r="E27" s="57">
        <v>6900</v>
      </c>
      <c r="F27" s="94">
        <v>6900</v>
      </c>
      <c r="G27" s="94"/>
      <c r="H27" s="94"/>
      <c r="I27" s="157"/>
    </row>
    <row r="28" spans="1:10" ht="16.5" customHeight="1" x14ac:dyDescent="0.15">
      <c r="A28" s="109" t="s">
        <v>137</v>
      </c>
      <c r="B28" s="115" t="s">
        <v>415</v>
      </c>
      <c r="C28" s="57">
        <v>8000</v>
      </c>
      <c r="D28" s="155"/>
      <c r="E28" s="155">
        <v>7000</v>
      </c>
      <c r="F28" s="57">
        <v>7900</v>
      </c>
      <c r="G28" s="57"/>
      <c r="H28" s="57"/>
      <c r="I28" s="157"/>
    </row>
    <row r="29" spans="1:10" ht="16.5" customHeight="1" x14ac:dyDescent="0.15">
      <c r="A29" s="110" t="s">
        <v>172</v>
      </c>
      <c r="B29" s="115" t="s">
        <v>138</v>
      </c>
      <c r="C29" s="57">
        <v>2550</v>
      </c>
      <c r="D29" s="57"/>
      <c r="E29" s="57">
        <v>3250</v>
      </c>
      <c r="F29" s="57">
        <v>3611</v>
      </c>
      <c r="G29" s="57">
        <v>3300</v>
      </c>
      <c r="H29" s="57">
        <v>4400</v>
      </c>
      <c r="I29" s="159"/>
    </row>
    <row r="30" spans="1:10" ht="16.5" customHeight="1" x14ac:dyDescent="0.15">
      <c r="A30" s="109" t="s">
        <v>31</v>
      </c>
      <c r="B30" s="115" t="s">
        <v>416</v>
      </c>
      <c r="C30" s="57">
        <v>15000</v>
      </c>
      <c r="D30" s="57"/>
      <c r="E30" s="57">
        <v>20000</v>
      </c>
      <c r="F30" s="57">
        <v>29400</v>
      </c>
      <c r="G30" s="57"/>
      <c r="H30" s="57"/>
      <c r="I30" s="159"/>
    </row>
    <row r="31" spans="1:10" ht="16.5" customHeight="1" x14ac:dyDescent="0.15">
      <c r="A31" s="107" t="s">
        <v>33</v>
      </c>
      <c r="B31" s="113" t="s">
        <v>139</v>
      </c>
      <c r="C31" s="55">
        <v>48000</v>
      </c>
      <c r="D31" s="55"/>
      <c r="E31" s="55">
        <v>33000</v>
      </c>
      <c r="F31" s="55">
        <v>39750</v>
      </c>
      <c r="G31" s="55"/>
      <c r="H31" s="55"/>
      <c r="I31" s="159"/>
    </row>
    <row r="32" spans="1:10" ht="16.5" customHeight="1" x14ac:dyDescent="0.15">
      <c r="A32" s="107" t="s">
        <v>173</v>
      </c>
      <c r="B32" s="113" t="s">
        <v>417</v>
      </c>
      <c r="C32" s="55">
        <v>2980</v>
      </c>
      <c r="D32" s="55"/>
      <c r="E32" s="55">
        <v>2700</v>
      </c>
      <c r="F32" s="55">
        <v>2700</v>
      </c>
      <c r="G32" s="57"/>
      <c r="H32" s="57">
        <v>2600</v>
      </c>
      <c r="I32" s="157"/>
    </row>
    <row r="33" spans="1:11" ht="16.5" customHeight="1" x14ac:dyDescent="0.15">
      <c r="A33" s="109" t="s">
        <v>174</v>
      </c>
      <c r="B33" s="115" t="s">
        <v>418</v>
      </c>
      <c r="C33" s="57">
        <v>8100</v>
      </c>
      <c r="D33" s="57"/>
      <c r="E33" s="57">
        <v>8800</v>
      </c>
      <c r="F33" s="57">
        <v>9800</v>
      </c>
      <c r="G33" s="57"/>
      <c r="H33" s="57" t="s">
        <v>449</v>
      </c>
      <c r="I33" s="161"/>
    </row>
    <row r="34" spans="1:11" ht="16.5" customHeight="1" x14ac:dyDescent="0.15">
      <c r="A34" s="109" t="s">
        <v>175</v>
      </c>
      <c r="B34" s="115" t="s">
        <v>419</v>
      </c>
      <c r="C34" s="57">
        <v>3980</v>
      </c>
      <c r="D34" s="155"/>
      <c r="E34" s="155">
        <v>2980</v>
      </c>
      <c r="F34" s="57">
        <v>2980</v>
      </c>
      <c r="G34" s="55"/>
      <c r="H34" s="55">
        <v>2500</v>
      </c>
      <c r="I34" s="157"/>
    </row>
    <row r="35" spans="1:11" ht="16.5" customHeight="1" x14ac:dyDescent="0.15">
      <c r="A35" s="109" t="s">
        <v>176</v>
      </c>
      <c r="B35" s="115" t="s">
        <v>420</v>
      </c>
      <c r="C35" s="57">
        <v>836</v>
      </c>
      <c r="D35" s="57"/>
      <c r="E35" s="57">
        <v>1000</v>
      </c>
      <c r="F35" s="57">
        <v>1000</v>
      </c>
      <c r="G35" s="57">
        <v>950</v>
      </c>
      <c r="H35" s="57">
        <v>950</v>
      </c>
      <c r="I35" s="157"/>
    </row>
    <row r="36" spans="1:11" ht="16.5" customHeight="1" x14ac:dyDescent="0.15">
      <c r="A36" s="107" t="s">
        <v>40</v>
      </c>
      <c r="B36" s="113" t="s">
        <v>431</v>
      </c>
      <c r="C36" s="55">
        <v>4125</v>
      </c>
      <c r="D36" s="55"/>
      <c r="E36" s="55">
        <v>4900</v>
      </c>
      <c r="F36" s="55">
        <v>4916</v>
      </c>
      <c r="G36" s="57"/>
      <c r="H36" s="57">
        <v>6250</v>
      </c>
      <c r="I36" s="157"/>
    </row>
    <row r="37" spans="1:11" ht="16.5" customHeight="1" x14ac:dyDescent="0.15">
      <c r="A37" s="107" t="s">
        <v>177</v>
      </c>
      <c r="B37" s="113" t="s">
        <v>421</v>
      </c>
      <c r="C37" s="55">
        <v>1100</v>
      </c>
      <c r="D37" s="55"/>
      <c r="E37" s="55">
        <v>1150</v>
      </c>
      <c r="F37" s="55">
        <v>1150</v>
      </c>
      <c r="G37" s="55">
        <v>1200</v>
      </c>
      <c r="H37" s="55">
        <v>1200</v>
      </c>
      <c r="I37" s="157"/>
    </row>
    <row r="38" spans="1:11" ht="16.5" customHeight="1" x14ac:dyDescent="0.15">
      <c r="A38" s="107" t="s">
        <v>41</v>
      </c>
      <c r="B38" s="113" t="s">
        <v>433</v>
      </c>
      <c r="C38" s="55">
        <v>10600</v>
      </c>
      <c r="D38" s="154"/>
      <c r="E38" s="154">
        <v>11000</v>
      </c>
      <c r="F38" s="55">
        <v>6980</v>
      </c>
      <c r="G38" s="57"/>
      <c r="H38" s="57"/>
      <c r="I38" s="157"/>
    </row>
    <row r="39" spans="1:11" ht="16.5" customHeight="1" x14ac:dyDescent="0.15">
      <c r="A39" s="109" t="s">
        <v>178</v>
      </c>
      <c r="B39" s="115" t="s">
        <v>432</v>
      </c>
      <c r="C39" s="57">
        <v>8210</v>
      </c>
      <c r="D39" s="60"/>
      <c r="E39" s="57">
        <v>9650</v>
      </c>
      <c r="F39" s="57">
        <v>7980</v>
      </c>
      <c r="G39" s="57"/>
      <c r="H39" s="57" t="s">
        <v>449</v>
      </c>
      <c r="I39" s="162"/>
    </row>
    <row r="40" spans="1:11" ht="16.5" customHeight="1" x14ac:dyDescent="0.15">
      <c r="A40" s="109" t="s">
        <v>179</v>
      </c>
      <c r="B40" s="115" t="s">
        <v>422</v>
      </c>
      <c r="C40" s="57">
        <v>17360</v>
      </c>
      <c r="D40" s="57"/>
      <c r="E40" s="57">
        <v>18800</v>
      </c>
      <c r="F40" s="57">
        <v>18800</v>
      </c>
      <c r="G40" s="55"/>
      <c r="H40" s="55"/>
      <c r="I40" s="162"/>
    </row>
    <row r="41" spans="1:11" ht="16.5" customHeight="1" x14ac:dyDescent="0.15">
      <c r="A41" s="109" t="s">
        <v>180</v>
      </c>
      <c r="B41" s="115" t="s">
        <v>423</v>
      </c>
      <c r="C41" s="57">
        <v>1800</v>
      </c>
      <c r="D41" s="155"/>
      <c r="E41" s="155">
        <v>1550</v>
      </c>
      <c r="F41" s="57">
        <v>1550</v>
      </c>
      <c r="G41" s="57">
        <v>1900</v>
      </c>
      <c r="H41" s="57">
        <v>1900</v>
      </c>
      <c r="I41" s="162"/>
    </row>
    <row r="42" spans="1:11" ht="16.5" customHeight="1" x14ac:dyDescent="0.15">
      <c r="A42" s="107" t="s">
        <v>181</v>
      </c>
      <c r="B42" s="113" t="s">
        <v>140</v>
      </c>
      <c r="C42" s="95">
        <v>2500</v>
      </c>
      <c r="D42" s="154"/>
      <c r="E42" s="154">
        <v>2050</v>
      </c>
      <c r="F42" s="55">
        <v>2000</v>
      </c>
      <c r="G42" s="57">
        <v>2800</v>
      </c>
      <c r="H42" s="57">
        <v>2500</v>
      </c>
      <c r="I42" s="162"/>
    </row>
    <row r="43" spans="1:11" ht="16.5" customHeight="1" x14ac:dyDescent="0.15">
      <c r="A43" s="109" t="s">
        <v>182</v>
      </c>
      <c r="B43" s="115" t="s">
        <v>424</v>
      </c>
      <c r="C43" s="57">
        <v>4330</v>
      </c>
      <c r="D43" s="57"/>
      <c r="E43" s="57">
        <v>3150</v>
      </c>
      <c r="F43" s="57">
        <v>3250</v>
      </c>
      <c r="G43" s="55">
        <v>4000</v>
      </c>
      <c r="H43" s="55">
        <v>4000</v>
      </c>
      <c r="I43" s="162"/>
    </row>
    <row r="44" spans="1:11" ht="16.5" customHeight="1" x14ac:dyDescent="0.15">
      <c r="A44" s="107" t="s">
        <v>46</v>
      </c>
      <c r="B44" s="113" t="s">
        <v>425</v>
      </c>
      <c r="C44" s="59">
        <v>30700</v>
      </c>
      <c r="D44" s="55"/>
      <c r="E44" s="55">
        <v>33000</v>
      </c>
      <c r="F44" s="55">
        <v>23600</v>
      </c>
      <c r="G44" s="57"/>
      <c r="H44" s="57">
        <v>29920</v>
      </c>
      <c r="I44" s="163"/>
    </row>
    <row r="45" spans="1:11" ht="16.5" customHeight="1" x14ac:dyDescent="0.15">
      <c r="A45" s="107" t="s">
        <v>183</v>
      </c>
      <c r="B45" s="113" t="s">
        <v>426</v>
      </c>
      <c r="C45" s="55">
        <v>7930</v>
      </c>
      <c r="D45" s="55"/>
      <c r="E45" s="55">
        <v>12000</v>
      </c>
      <c r="F45" s="55">
        <v>8800</v>
      </c>
      <c r="G45" s="57"/>
      <c r="H45" s="57" t="s">
        <v>449</v>
      </c>
      <c r="I45" s="162"/>
    </row>
    <row r="46" spans="1:11" ht="16.5" customHeight="1" x14ac:dyDescent="0.15">
      <c r="A46" s="107" t="s">
        <v>184</v>
      </c>
      <c r="B46" s="113" t="s">
        <v>430</v>
      </c>
      <c r="C46" s="55">
        <v>6000</v>
      </c>
      <c r="D46" s="55"/>
      <c r="E46" s="55">
        <v>7800</v>
      </c>
      <c r="F46" s="55">
        <v>4350</v>
      </c>
      <c r="G46" s="55"/>
      <c r="H46" s="55"/>
      <c r="I46" s="162"/>
    </row>
    <row r="47" spans="1:11" ht="16.5" customHeight="1" x14ac:dyDescent="0.15">
      <c r="A47" s="107" t="s">
        <v>185</v>
      </c>
      <c r="B47" s="113" t="s">
        <v>427</v>
      </c>
      <c r="C47" s="55">
        <v>9000</v>
      </c>
      <c r="D47" s="55"/>
      <c r="E47" s="55">
        <v>14300</v>
      </c>
      <c r="F47" s="55">
        <v>13200</v>
      </c>
      <c r="G47" s="57"/>
      <c r="H47" s="57"/>
      <c r="I47" s="162"/>
      <c r="K47" s="16"/>
    </row>
    <row r="48" spans="1:11" ht="16.5" customHeight="1" x14ac:dyDescent="0.15">
      <c r="A48" s="109" t="s">
        <v>438</v>
      </c>
      <c r="B48" s="115" t="s">
        <v>439</v>
      </c>
      <c r="C48" s="57">
        <v>2060</v>
      </c>
      <c r="D48" s="57"/>
      <c r="E48" s="57">
        <v>2000</v>
      </c>
      <c r="F48" s="57">
        <v>2000</v>
      </c>
      <c r="G48" s="57">
        <v>2600</v>
      </c>
      <c r="H48" s="57">
        <v>2700</v>
      </c>
      <c r="I48" s="164"/>
      <c r="K48" s="16"/>
    </row>
    <row r="49" spans="1:9" ht="16.5" customHeight="1" thickBot="1" x14ac:dyDescent="0.2">
      <c r="A49" s="111" t="s">
        <v>441</v>
      </c>
      <c r="B49" s="119" t="s">
        <v>442</v>
      </c>
      <c r="C49" s="120">
        <v>28200</v>
      </c>
      <c r="D49" s="120"/>
      <c r="E49" s="120">
        <v>32200</v>
      </c>
      <c r="F49" s="120">
        <v>32200</v>
      </c>
      <c r="G49" s="120"/>
      <c r="H49" s="120">
        <v>29900</v>
      </c>
      <c r="I49" s="165"/>
    </row>
  </sheetData>
  <mergeCells count="8">
    <mergeCell ref="A2:A4"/>
    <mergeCell ref="B2:B4"/>
    <mergeCell ref="C2:H2"/>
    <mergeCell ref="I2:I4"/>
    <mergeCell ref="C3:C4"/>
    <mergeCell ref="G3:H3"/>
    <mergeCell ref="E3:F3"/>
    <mergeCell ref="D3:D4"/>
  </mergeCells>
  <phoneticPr fontId="3" type="noConversion"/>
  <pageMargins left="0.47244094488188981" right="0.26" top="0.59055118110236227" bottom="0.39370078740157483" header="0.51181102362204722" footer="0.51181102362204722"/>
  <pageSetup paperSize="9" scale="76" orientation="portrait" r:id="rId1"/>
  <headerFooter alignWithMargins="0"/>
  <cellWatches>
    <cellWatch r="A29"/>
  </cellWatch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6</vt:i4>
      </vt:variant>
    </vt:vector>
  </HeadingPairs>
  <TitlesOfParts>
    <vt:vector size="11" baseType="lpstr">
      <vt:lpstr>주요생필품 등락율</vt:lpstr>
      <vt:lpstr>주요생필품 지역별가격</vt:lpstr>
      <vt:lpstr>개인서비스요금 등락율</vt:lpstr>
      <vt:lpstr>개인서비스요금 지역별가격</vt:lpstr>
      <vt:lpstr>업태별 가격동향</vt:lpstr>
      <vt:lpstr>'개인서비스요금 등락율'!Print_Area</vt:lpstr>
      <vt:lpstr>'주요생필품 등락율'!Print_Area</vt:lpstr>
      <vt:lpstr>'개인서비스요금 등락율'!Print_Titles</vt:lpstr>
      <vt:lpstr>'개인서비스요금 지역별가격'!Print_Titles</vt:lpstr>
      <vt:lpstr>'주요생필품 등락율'!Print_Titles</vt:lpstr>
      <vt:lpstr>'주요생필품 지역별가격'!Print_Titles</vt:lpstr>
    </vt:vector>
  </TitlesOfParts>
  <Company>울산광역시청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소비자240</dc:creator>
  <cp:lastModifiedBy>USER</cp:lastModifiedBy>
  <cp:lastPrinted>2022-04-06T02:33:39Z</cp:lastPrinted>
  <dcterms:created xsi:type="dcterms:W3CDTF">2000-02-12T00:56:52Z</dcterms:created>
  <dcterms:modified xsi:type="dcterms:W3CDTF">2026-09-14T04:18:26Z</dcterms:modified>
</cp:coreProperties>
</file>